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d.docs.live.net/0d8ece44360c734b/Working During Holiday/Cases during Holiday/Case No. 159 of 2024 AEML-T licence Amdenmnt/AEML-T Admission Documnt 159 of 2024/Commission's Public Notice 159 - 18.5.2025/"/>
    </mc:Choice>
  </mc:AlternateContent>
  <xr:revisionPtr revIDLastSave="1155" documentId="11_1C85A246E6D14A322CFE053E7D3B80CD55C10F75" xr6:coauthVersionLast="47" xr6:coauthVersionMax="47" xr10:uidLastSave="{B52EAEEE-F56D-4237-819D-D2C57C3C17F5}"/>
  <bookViews>
    <workbookView xWindow="-120" yWindow="-120" windowWidth="20730" windowHeight="11040" firstSheet="2" activeTab="3" xr2:uid="{00000000-000D-0000-FFFF-FFFF00000000}"/>
  </bookViews>
  <sheets>
    <sheet name="Existing System – Lines" sheetId="1" r:id="rId1"/>
    <sheet name="Proposed System – Lines" sheetId="3" r:id="rId2"/>
    <sheet name="Exsiting Bays Recommondation PA" sheetId="6" r:id="rId3"/>
    <sheet name="Proposed Bay recommodnation " sheetId="7" r:id="rId4"/>
    <sheet name="Existing System – List of Bays" sheetId="2" r:id="rId5"/>
    <sheet name="Proposed System – List of Bays" sheetId="5" r:id="rId6"/>
  </sheets>
  <definedNames>
    <definedName name="_xlnm._FilterDatabase" localSheetId="1" hidden="1">'Proposed System – Lines'!$A$3:$G$3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7" l="1"/>
  <c r="K5" i="6"/>
  <c r="K6" i="6"/>
  <c r="K7" i="6"/>
  <c r="K8" i="6"/>
  <c r="K9" i="6"/>
  <c r="K10" i="6"/>
  <c r="K11" i="6"/>
  <c r="K12" i="6"/>
  <c r="K13" i="6"/>
  <c r="K14" i="6"/>
  <c r="K4" i="6"/>
  <c r="D18" i="3"/>
  <c r="D19" i="3"/>
  <c r="D20" i="3"/>
  <c r="D21" i="3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17" i="3"/>
  <c r="F36" i="1"/>
  <c r="C36" i="1"/>
</calcChain>
</file>

<file path=xl/sharedStrings.xml><?xml version="1.0" encoding="utf-8"?>
<sst xmlns="http://schemas.openxmlformats.org/spreadsheetml/2006/main" count="610" uniqueCount="392">
  <si>
    <t>Existing System – Transmission Lines</t>
  </si>
  <si>
    <t>Old Ref. No.</t>
  </si>
  <si>
    <t>Fourth Amendment (Case No. 127 of 2022)</t>
  </si>
  <si>
    <t>New Ref. No.</t>
  </si>
  <si>
    <t>Fifth Amendment (Case No. 159 of 2024)</t>
  </si>
  <si>
    <t>Remark</t>
  </si>
  <si>
    <t>Existing System – List of EHV Substation Bays</t>
  </si>
  <si>
    <t>Proposed System – Transmission Lines</t>
  </si>
  <si>
    <t>Proposed System – List of EHV Substation Bays</t>
  </si>
  <si>
    <t>220 kV Dahisar - Borivali Transmission Line 1 (6.00 km) from Dahisar EHV sub-station to Borivali EHV sub-station</t>
  </si>
  <si>
    <t>220 kV Dahisar - Borivali Transmission Line 2 (6.00 km) from Dahisar EHV sub-station to Borivali EHV sub-station</t>
  </si>
  <si>
    <t>220 kV AEML Aarey to proposed 220kV Chandivali EHV Scheme Ckt 1 (3.50 km)</t>
  </si>
  <si>
    <t>220 kV AEML Aarey to proposed 220kV Chandivali EHV Scheme Ckt 2 (3.50 km)</t>
  </si>
  <si>
    <t>LILO of 220kV AEML Aarey-Borivali OH line at Malad by laying 220kV D/C Underground Cable (Ckt 2) (1.00 km)</t>
  </si>
  <si>
    <t>220kV TPC-T Sahar-AEML-T Airport transmission line 1 (1.50 km) from TPC-T Sahar EHV sub-station to AEML-T Airport EHV sub-station</t>
  </si>
  <si>
    <t>220kV TPC-T Sahar-AEML-T Airport transmission line 2 (1.50 km) from TPC-T Sahar EHV sub-station to AEML-T Airport EHV sub-station</t>
  </si>
  <si>
    <t>220kV LILO of TPC Trombay –Salsette Line at Tilak Nagar / Sidhartha Nagar EHV S/s (Ckt 1) (2 Kms)</t>
  </si>
  <si>
    <t>220kV LILO of TPC Trombay –Salsette Line at Tilak Nagar / Sidhartha Nagar EHV S/s (Ckt 2) (2 Kms)</t>
  </si>
  <si>
    <t>LILO of 220kV Aarey - Chandivali line at Nahar EHV S/s (Ckt 1) (4.5 Kms)</t>
  </si>
  <si>
    <t>LILO of 220kV Aarey - Chandivali line at Nahar EHV S/s (Ckt 2) (4.5 Kms)</t>
  </si>
  <si>
    <t>220kV Ghodbunder – Boisar / Borivali LILO at Kashi Village EHV S/s (Ckt 1) (0.5 Kms)</t>
  </si>
  <si>
    <t>220kV Ghodbunder - Boisar / Borivali LILO at Kashi Village EHV S/s (Ckt 2) (0.5 Kms)</t>
  </si>
  <si>
    <t>220kV TPC Trombay – TPC Salsette LILO at Tagore Nagar S/s (Ckt 1) (0.5 Kms)</t>
  </si>
  <si>
    <t>220kV TPC Trombay – TPC Salsette LILO at Tagore Nagar S/s (Ckt 2) (0.5 Kms)</t>
  </si>
  <si>
    <t>LILO of MSETCL Borivali- Gorai at Vazira Naka EHV S/s (Ckt 1) (0.5 Kms)</t>
  </si>
  <si>
    <t>LILO of MSETCL Borivali- Gorai at Vazira Naka EHV S/s (Ckt 2) (0.5 Kms)</t>
  </si>
  <si>
    <t>18 No. of 220 kV Bays at 220 kV Aarey EHV Station</t>
  </si>
  <si>
    <t xml:space="preserve">Addition 1 new 220kV Bay due to 220kV AIS to GIS Conversion of Bus PT </t>
  </si>
  <si>
    <t>220  kV  Dahanu  -  Ghodbunder-1  Transmission Line (84.58 km) from Dahanu to Ghodbunder EHV
substation</t>
  </si>
  <si>
    <t xml:space="preserve">No Change </t>
  </si>
  <si>
    <t>220  kV  Dahanu  -  Ghodbunder-1  Transmission
Line (84.58 km) from Dahanu to Ghodbunder EHV substation</t>
  </si>
  <si>
    <t>220 kV MSETCL Nerul-AEML Chembur Transmission Line (LILO at telecom factory) (2.78 km) from MSETCL Nerul EHV sub-station to AEML Chembur EHV sub-station</t>
  </si>
  <si>
    <t>220 kV AEML Chembur-MSETCL Trombay Transmission Line (LILO at telecom factory) (2.78 km) from AEML Chembur EHV sub-station to MSETCL Trombay EHV sub-station</t>
  </si>
  <si>
    <t>220  kV  Dahanu  -  MSETCL  Viraj  Transmission Line (26.38 km)</t>
  </si>
  <si>
    <t>220   kV   MSETCL   Viraj   -   MSETCL   Boisar Transmission Line (4.24 km)</t>
  </si>
  <si>
    <t>220 kV MSETCL Boisar - Versova Transmission Line (91.03 km) from MSETCL Boisar to Versova
EHV sub-station</t>
  </si>
  <si>
    <t>220  kV  Dahanu  -  Versova  Transmission  Line (105.92 km) from  Dahanu to  Versova  EHV  sub-
station</t>
  </si>
  <si>
    <t>220  kV  Ghodbunder  –  Gorai  Transmission  Line (9.76  km)  from  Ghodbunder  EHV  sub-station  to Versova EHV sub-station</t>
  </si>
  <si>
    <t>220  kV  Ghodbunder  -  Versova-2  Transmission Line  (20.69  km)  from  Ghodbunder  EHV  sub- station to Versova EHV sub-station</t>
  </si>
  <si>
    <t>220 kV Versova - Goregaon-1 Transmission Line (4.26   km)   from   Versova   EHV   sub-station   to Goregaon EHV sub-station</t>
  </si>
  <si>
    <t>220  kV  Goregaon  -  Aarey-1  Transmission  Line (5.19  km)  from  Goregaon  EHV  sub-station  to Aarey EHV sub-station</t>
  </si>
  <si>
    <t>220 kV Versova - Goregaon-2 Transmission Line (4.24   km)   from   Versova   EHV   sub-station   to Goregaon EHV sub-station</t>
  </si>
  <si>
    <t>220  kV  Goregaon  -  Aarey-2  Transmission  Line (5.20  km)  from  Goregaon  EHV  sub-station  to Aarey EHV sub-station</t>
  </si>
  <si>
    <t>220 kV Aarey - TPC Borivali Transmission Line (12.21 km) from TPC (Borivali) EHV sub-station to Aarey EHV substation</t>
  </si>
  <si>
    <t>220 kV Aarey - AEML Borivali Transmission Line (12.60  km)  from  AEML  (Borivali)  EHV  sub- station to Aarey EHV sub-station</t>
  </si>
  <si>
    <t>LILO of Aarey - BKC (Golibar) Ckt 1 at Airport EHV Station  (2.00  km)  from  Aarey  EHV  sub-station  to BKC (Golibar) Ckt 1 at Airport EHV sub-station</t>
  </si>
  <si>
    <t>- New proposed scheme included.
- As per latest STU 10 year plan for FY 25 - FY 34 (Part B - Link lines) (COD : FY 29)</t>
  </si>
  <si>
    <t xml:space="preserve">Change in ckt km due to line diversion work (DFCCIL,NHSRCL,CASLLP) </t>
  </si>
  <si>
    <t xml:space="preserve">Change in ckt km due to line diversion work (NHSRCL) </t>
  </si>
  <si>
    <t>Typo correction 26.38 km 
Change in ckt km due to line diversion work (DFCCIL,NHSRCL)</t>
  </si>
  <si>
    <t xml:space="preserve">Change in ckt km due to line diversion work (DMRC) </t>
  </si>
  <si>
    <t xml:space="preserve">Change in ckt km due to line diversion work (NHSRCL,DFCCIL,CASLLP,Metro-9 by MMRDA) </t>
  </si>
  <si>
    <t xml:space="preserve">Change in ckt km due to line diversion work (DFCCIL,NHSRCL,CASLLP,Metro-9 by MMRDA) </t>
  </si>
  <si>
    <t xml:space="preserve">Change in ckt km due to line diversion work (Metro-9 by MMRDA) </t>
  </si>
  <si>
    <t>P4</t>
  </si>
  <si>
    <t>Change in Line Length based on  Route  Length estimation now.</t>
  </si>
  <si>
    <t>220 kV Aarey to BKC (Golibar) Transmission Line 1 (17.50 km) Aarey EHV sub-station to BKC (Golibar)
EHV sub-station</t>
  </si>
  <si>
    <t>220 kV Aarey to BKC (Golibar) Transmission Line 2
(17.50 km) Aarey EHV sub-station to BKC (Golibar) EHV sub-station</t>
  </si>
  <si>
    <t xml:space="preserve">- MERC approval received on 08.08.2024
- As per latest STU 10 year plan for FY 25 - FY 34 (Part B - Link lines) (COD : FY29) </t>
  </si>
  <si>
    <t>220 kV LILO of DTPS/Boisar - Versova at Kandivali
(W)  EHV  Station  Transmission  Line  1  (Boisar  - Kandivali Connectivity) (4.20 km)from Boisar EHV sub-station to Kandivali EHV sub-station</t>
  </si>
  <si>
    <t>220 kV LILO of DTPS/Boisar - Versova at Kandivali
(W)  EHV  Station  Transmission  Line  2  (Versova  -
Kandivali  Connectivity)    (4.20  km)  from  Versova EHV sub-station to Kandivali EHV sub-station</t>
  </si>
  <si>
    <t xml:space="preserve">- Revised line length as per Kandivali EHV Stn DPR submitted to MERC dated 31.01.2024
- As per latest STU 10 year plan for FY 25 - FY 34 (Part A2 - Associated lines) (COD : FY 27) </t>
  </si>
  <si>
    <t xml:space="preserve">- Included ckt.km length of each ckt.
- As per latest STU 10year plan for FY 25 - FY 34 (Part A2 - Associated lines) (COD : FY 29)
- Line 1 separately shown </t>
  </si>
  <si>
    <t>- Included ckt.km length of each ckt.
- As per latest STU 10 year plan for FY 25 - FY 34 (Part A2 - Associated lines) (COD : FY 29)
- Line 2 separately shown</t>
  </si>
  <si>
    <t xml:space="preserve">Annexure 6- Appendix 2 of Case 127 of 2022 (Updated) w.r.t. Case No. 159 of 2024 </t>
  </si>
  <si>
    <t>220 kV LILO of KVPTL Vikhroli TPC Salsette – TPC Saki Line (220kV Chandivali EHV Scheme) Ckt 2 (0.35 km)</t>
  </si>
  <si>
    <t>- No Change
- As per latest STU 10 year plan for FY 25 - FY 34 (Part A2 - Associated lines) (COD : FY26)</t>
  </si>
  <si>
    <t>- As per STU MoM dated 12.02.2024, 220kV Aarey-Chandivali S/C considered. 
- As per latest STU 10 year plan for FY 25 - FY 34 (Part B- Link Lines ) (COD : FY28)</t>
  </si>
  <si>
    <t>- As per STU MoM dated 12.02.2024, 220kV Aarey-TPC Saki S/C considered.
- Line length proposed considering the line length of existing AEML Aarey- AEML Saki connectivity.
- As per latest STU 10 year plan for FY 25 - FY 34 (Part B- Link Lines ) (COD : FY28)</t>
  </si>
  <si>
    <t>- New proposed scheme included.
- As per latest STU 10 year plan for FY 25 - FY 34 (Part A2 - Associated lines) (COD : FY 28)</t>
  </si>
  <si>
    <t>- New proposed scheme.
- As per STU 10 Year Plan for FY 25-FY34 by STU (Part A2, COD FY 28)</t>
  </si>
  <si>
    <t>- New proposed scheme.
- As per STU 10 Year Plan for FY 25-FY34 by STU (Part A2, COD FY 30)</t>
  </si>
  <si>
    <t>NC</t>
  </si>
  <si>
    <t>220 kV Chembur to BKC (Golibar) Transmission Line 1  (12  km)  from  Chembur  EHV  sub-station  to  BKC (Golibar) EHV sub-station</t>
  </si>
  <si>
    <t>220 kV Chembur to BKC (Golibar) Transmission Line 2  (12  km)  from  Chembur  EHV  sub-station  to  BKC (Golibar) EHV sub-station</t>
  </si>
  <si>
    <t>LILO of Aarey - BKC (Golibar) Ckt 1 at Airport EHV Station  (4.00  km)  from  Aarey  EHV  sub-station  to BKC (Golibar) Ckt 1 at Airport EHV sub-station</t>
  </si>
  <si>
    <t>-</t>
  </si>
  <si>
    <t>220  kV  LILO  of  TPC  Salsette  –  Saki  Line  (220kV Chandivali EHV Scheme) Ckt 1 (0.35 km)</t>
  </si>
  <si>
    <t>220  kV  LILO  of  TPC  Salsette  –  Saki  Line  (220kV Chandivali EHV Scheme) Ckt 2 (0.35 km)</t>
  </si>
  <si>
    <t>LILO  of  220kV  AEML  Aarey-Borivali  OH  line  at Malad by laying 220kV D/C Underground Cable (Ckt 1) (1.00 km)</t>
  </si>
  <si>
    <t>2  No.  of  220  kV  Bays  at  220  kV  Aarey  EHV  sub- station</t>
  </si>
  <si>
    <t>2 no. 220 kV Bays for Aarey - BKC DPR connectivity, as per latest STU 10 year plan for FY 25 - FY 34 (Part B - Link lines) (COD : FY 29 )</t>
  </si>
  <si>
    <t>5 (a)</t>
  </si>
  <si>
    <t>9 No. of 220 kV Bays at  220 kV AEML-T Airport EHV Station (TPC-T Sahar - AEML-T Airport)</t>
  </si>
  <si>
    <t>15 (a)</t>
  </si>
  <si>
    <t>2 No. of  220 kV Bays at 220 kV AEML - Borivali EHV Station</t>
  </si>
  <si>
    <t>16 (a)</t>
  </si>
  <si>
    <t>1(a), 8(a), 22(a)</t>
  </si>
  <si>
    <t>6(a), 26(a)</t>
  </si>
  <si>
    <t>17(a)</t>
  </si>
  <si>
    <t>0 No. of 220 kV Bays at 220 kV Ghodbunder EHV sub-station</t>
  </si>
  <si>
    <t>24(a)</t>
  </si>
  <si>
    <t>4(a), 24(a)</t>
  </si>
  <si>
    <t>9 (a)</t>
  </si>
  <si>
    <t>7 (a)</t>
  </si>
  <si>
    <t>3(a)</t>
  </si>
  <si>
    <t>19(a)</t>
  </si>
  <si>
    <t>15(b)</t>
  </si>
  <si>
    <t>16(b)</t>
  </si>
  <si>
    <t>1(b)</t>
  </si>
  <si>
    <t>6(b)</t>
  </si>
  <si>
    <t>17(b)</t>
  </si>
  <si>
    <t>4(b)</t>
  </si>
  <si>
    <t>18(b)</t>
  </si>
  <si>
    <t>3(b)</t>
  </si>
  <si>
    <t>45  No. of 33 kV  Bays at 220  kV Malad EHV  sub- station</t>
  </si>
  <si>
    <t>As per STU 10 Year Plan: Addition of 1 no. of Board (15 Panel eact) due to 3rd Transformer (COD FY 31)</t>
  </si>
  <si>
    <t>19(b)</t>
  </si>
  <si>
    <t>20 (b)</t>
  </si>
  <si>
    <t>2  No.  of 220 kV  Bays at 220  kV  Chembur EHV  sub- station</t>
  </si>
  <si>
    <t>2(a)</t>
  </si>
  <si>
    <t xml:space="preserve">Considering Chembur - BKC connectivity as approved in BKC EHV Station DPR (COD FY 25) </t>
  </si>
  <si>
    <t>2  No.  of 220 kV  Bays at 220  kV  BKC EHV  sub- station</t>
  </si>
  <si>
    <t>8(a)</t>
  </si>
  <si>
    <t>2 no. 220 kV Bays for Aarey - BKC DPR connectivity, as per latest STU 10 year plan for FY 25 - FY 34 (Part B - Link lines) (COD : FY 29)</t>
  </si>
  <si>
    <t>10(a)</t>
  </si>
  <si>
    <t>1  No.  of 220 kV  Bays at 220  kV  Chandivali EHV  sub- station</t>
  </si>
  <si>
    <t>1 no. of Bay for S/C AEML Aarey to AEML Chandivali Connectivity as per 9th MTC dated 13.03.2024.
Scheme is part of latest STU 10 year plan for FY 25 - FY 34 (part B - Link lines) (COD FY 28)</t>
  </si>
  <si>
    <t>11(a)</t>
  </si>
  <si>
    <t>8  No.  of 220 kV  Bays at 220  kV  Uttan EHV  sub- station</t>
  </si>
  <si>
    <t>1. 7 nos. of bays at Uttan, as per STU 10 year plan for FY 25 - FY 34 (Part A1 - EHV Stations) (COD FY 27)
2. 1 no. bay at Uttan due to addition of 3rd Transformer, as per STU 10 year plan for FY 25 - FY 34 (Part C – Transformer addition) (COD FY 29)</t>
  </si>
  <si>
    <t>45  No. of 33 kV  Bays at 220  kV Uttan EHV  sub- station</t>
  </si>
  <si>
    <t>11(b)</t>
  </si>
  <si>
    <t>1. 2 no. of Board (15 Panel each) for Uttan (COD FY 27)
2. 1 no. of Board (15 Panel) for 3rd Transformer (COD FY 29)</t>
  </si>
  <si>
    <t>12(a)</t>
  </si>
  <si>
    <t>7  No.  of 220 kV  Bays at 220  kV  Khardanda EHV  sub- station</t>
  </si>
  <si>
    <t>12(b)</t>
  </si>
  <si>
    <t>30  No. of 33 kV  Bays at 220  kV Khardanda EHV  sub- station</t>
  </si>
  <si>
    <t>1. 2 no. of Board (15 Panel each) for Khardanda (COD FY 28)</t>
  </si>
  <si>
    <t>13(a)</t>
  </si>
  <si>
    <t>2  No.  of 220 kV  Bays at 220  kV  Aarey EHV  sub- station</t>
  </si>
  <si>
    <t>14(a)</t>
  </si>
  <si>
    <t>10 No. of 220kV for 250 MW BESS Sub-station at Dahanu</t>
  </si>
  <si>
    <t>14(b)</t>
  </si>
  <si>
    <t>45  No. of 33 kV  Bays for 250 MW BESS Sub-station at Dahanu</t>
  </si>
  <si>
    <t>1. 3 nos. board (16 panel each) for BESS Scheme. (COD FY 28)</t>
  </si>
  <si>
    <t>18(a)</t>
  </si>
  <si>
    <t>1  No.  of 220 kV  Bays at 220  kV  Versova EHV  sub- station</t>
  </si>
  <si>
    <t>1  no. of 220 kV Bays increase due to AIS to GIS scheme at Versova EHV Sub-station (as per latest STU 10 year plan for FY 25 - FY 34- part E - Additional schemes)</t>
  </si>
  <si>
    <t>7 nos. of bays at Khardanda, as per latest STU 10 year plan for FY 25 - FY 34 (Part A1 - EHV Stations) (COD FY 28)</t>
  </si>
  <si>
    <t>2 nos. Bay due to Aarey  Chandivali 2nd Feed , as per latest STU 10 year plan for FY 25 - FY 34  (Part B - Link lines) (COD : FY 28)</t>
  </si>
  <si>
    <t>10 nos. of 220kV as per latest STU 10 year plan for FY 25 - FY 34 (Part E - Additional schemes) - No. of bays as per proposed DPR submitted to STU dated 11.08.2023. (COD FY 28)</t>
  </si>
  <si>
    <t>2 no. of 220 kV Bays decreased due to AIS to GIS scheme at Ghodbunder EHV Sub-station (as per latest STU 10 year plan for FY 25 - FY 34- part E - Additional schemes)</t>
  </si>
  <si>
    <t>21(a)</t>
  </si>
  <si>
    <t>8  No.  of 220 kV  Bays at 220  kV Tilak Nagar EHV  sub- station</t>
  </si>
  <si>
    <t>1. 7 nos. of bays at Tilak Nagar, as per latest STU 10 year plan for FY 25 - FY 34 (Part A1 - EHV Stations) (COD FY 28)
2. 1 no. bay at Tilak Nagar due to addition of 3rd Transformer, as per STU 10 year plan for FY 25 - FY 34 (Part C – Transformer addition) (COD FY 30)</t>
  </si>
  <si>
    <t>21(b)</t>
  </si>
  <si>
    <t>45  No. of 33 kV  Bays at 220  kV Tilak Nagar EHV  sub- station</t>
  </si>
  <si>
    <t>1. 2 no. of Board (15 Panel each) for Tilak Nagar (COD FY 28)
2. 1 no. of Board (15 Panel) due to 3rd Transformer addition (COD FY 30)</t>
  </si>
  <si>
    <t>22(a)</t>
  </si>
  <si>
    <t>1  No.  of 220 kV  Bays at 220  kV BKC EHV  sub- station</t>
  </si>
  <si>
    <t>Increase in 220 kV (1 no.) due to 3rd 125 MVA Transformer (as per latest STU 10 year plan for FY 25 - FY 34 (part C - Transformer additions) (COD FY 27)</t>
  </si>
  <si>
    <t>22(b)</t>
  </si>
  <si>
    <t>15  No. of 33 kV  Bays at 220  kV BKC EHV  sub- station</t>
  </si>
  <si>
    <t>1 no. of Board (15  Panel) for 3rd transformer (COD FY 27)</t>
  </si>
  <si>
    <t>23(b)</t>
  </si>
  <si>
    <t>2  No. of 33 kV  Bays at 220  kV BKC EHV  sub- station</t>
  </si>
  <si>
    <t>2 nos. of 33kV Bays due to 33kV Reactor Scheme (as per latest STU 10 year plan for FY 25 - FY 34 (Part D - Reactor installation) (COD FY 28)</t>
  </si>
  <si>
    <t>1  No.  of 220 kV  Bays at 220  kV Kandivali EHV  sub- station</t>
  </si>
  <si>
    <t>1 no. Bay for 3rd transformer (as per latest STU 10 year plan for FY 25 - FY 34 - part C - Transformer addition) (COD FY 29)</t>
  </si>
  <si>
    <t>24(b)</t>
  </si>
  <si>
    <t>15  No. of 33 kV  Bays at 220  kV Kandivali EHV  sub- station</t>
  </si>
  <si>
    <t>1 no. of Board (15 Panel) due to 3rd Transformer (COD FY 29)</t>
  </si>
  <si>
    <t>25(a)</t>
  </si>
  <si>
    <t>1  No.  of 220 kV  Bays at 220  kV Khardanda EHV  sub- station</t>
  </si>
  <si>
    <t>Additional Bays (1 no for 220 kV Bay) due to addition of 3rd 125 MVA Transformer (as per latest STU 10 year plan for FY 25 - FY 34- part C - Transformer additions) (COD FY 30)</t>
  </si>
  <si>
    <t>25(b)</t>
  </si>
  <si>
    <t>15  No. of 33 kV  Bays at 220  kV Khardanda EHV  sub- station</t>
  </si>
  <si>
    <t>1 no. of bard (15 panel each) of 3rd Transformer. (COD FY 30)</t>
  </si>
  <si>
    <t>26(a)</t>
  </si>
  <si>
    <t>3  No.  of 220 kV  Bays at 220  kV Dahisar EHV  sub- station</t>
  </si>
  <si>
    <t>1. 220 kV Bay (1 no.) due to 3rd 125 MVA Transformer (as per latest STU 10 year plan for FY 25 - FY 34- part C - Transformer additions) (COD FY 29)
2. Addition of 2 nos. Bays for Borivali connectivity. as per latest STU 10 year plan for FY 25 - FY 34. (Part C - Link lines) (COD FY 28)</t>
  </si>
  <si>
    <t>26(b)</t>
  </si>
  <si>
    <t>15  No. of 33 kV  Bays at 220  kV Dahisar EHV  sub- station</t>
  </si>
  <si>
    <t>1 No. of board ( 15 panel) for 3rd transformer  (COD FY 29)</t>
  </si>
  <si>
    <t>27(a)</t>
  </si>
  <si>
    <t>1  No.  of 220 kV  Bays at 220  kV Chandivali EHV  sub- station</t>
  </si>
  <si>
    <t>Addition of 1 no. of Bays for 3rd Transformer Chandivali. Scheme is part of STU 10 Year Plan for the period FY25-FY34 (Part C -Transformer Addition) (COD : FY28)</t>
  </si>
  <si>
    <t>27(b)</t>
  </si>
  <si>
    <t>15  No. of 33 kV  Bays at 220  kV Chandivali EHV  sub- station</t>
  </si>
  <si>
    <t>3rd Transformer Chandivali 1 no. Board (15 Panel) added. 
Scheme is part of STU 10 Year Plan for the period FY25-FY34 (Part C -Transformer Addition) (COD : FY28)</t>
  </si>
  <si>
    <t>28(a)</t>
  </si>
  <si>
    <t>1  No.  of 220 kV  Bays at 220  kV Airport EHV  sub- station</t>
  </si>
  <si>
    <t>1 nos of bay at Airport for 3rd Transformer - as per latest STU 10 year plan for FY 25 - FY 34 (part C – Transformer Addition) (COD FY 31)</t>
  </si>
  <si>
    <t>28(b)</t>
  </si>
  <si>
    <t>15  No. of 33 kV  Bays at 220  kV Airport EHV  sub- station</t>
  </si>
  <si>
    <t>Addition of 1 no. of Board (14 Panel each) due to 3rd Transformer (COD FY 31)</t>
  </si>
  <si>
    <t>29(a)</t>
  </si>
  <si>
    <t>8  No.  of 220 kV  Bays at 220  kV Nahar EHV  sub- station</t>
  </si>
  <si>
    <t>1. 7 nos. of bays at Nahar, as per latest STU 10 year plan for FY 25 - FY 34 (Part A1 - EHV Stations) (COD FY 28)
2. 1 no. of Bay at Nahar, for 3rd Transformer. (COD FY 30)</t>
  </si>
  <si>
    <t>29(b)</t>
  </si>
  <si>
    <t>45  No. of 33 kV  Bays at 220  kV Nahar EHV  sub- station</t>
  </si>
  <si>
    <t>1. 2 no. of Board (15 Panel each) for Nahar EHV S/s. (COD FY 28)
2. 1 no. of Board (15 Panel) for Nahar EHV S/s. (COD FY 30)</t>
  </si>
  <si>
    <t>30(a)</t>
  </si>
  <si>
    <t>8  No.  of 220 kV  Bays at 220  kV Kashi EHV  sub- station</t>
  </si>
  <si>
    <t>1. 7 nos. of bays at Kashi per latest STU 10 year plan for FY 25 - FY 34 (Part A1 - EHV Stations) (COD FY 30)
2. 1 no. of Bay at Kashi, for 3rd Transformer (COD FY 32).</t>
  </si>
  <si>
    <t>30(b)</t>
  </si>
  <si>
    <t>45  No. of 33 kV  Bays at 220  kV Kashi EHV  sub- station</t>
  </si>
  <si>
    <t>1. 2 no. of Board (15 Panel each) for Kashi EHV S/s. (COD FY 30)
2. 1 no. of Board (15 Panel) for Kashi EHV S/s. (COD FY 32)</t>
  </si>
  <si>
    <t>31(a)</t>
  </si>
  <si>
    <t>1. 7 nos. of bays at Tagore Nagar, as per latest STU 10 year plan for FY 25 - FY 34 (Part A1 - EHV Stations) (COD FY 30)
2. 1 no. of Bay at Tagore Nagar, for 3rd Transformer(COD FY 32) .</t>
  </si>
  <si>
    <t>31(b)</t>
  </si>
  <si>
    <t>45  No. of 33 kV  Bays at 220  kV Tagore Nagar EHV  sub- station</t>
  </si>
  <si>
    <t>8  No.  of 220 kV  Bays at 220  kV Tagore  Nagar EHV  sub- station</t>
  </si>
  <si>
    <t>1. 2 no. of Board (15 Panel each) for Tagore Nagar EHV S/s. (COD FY 30)
2. 1 no. of Board (15 Panel) for Tagore Nagar EHV S/s. (COD FY 32)</t>
  </si>
  <si>
    <t>32(a)</t>
  </si>
  <si>
    <t>7  No.  of 220 kV  Bays at 220  kV Vazira Naka EHV  sub- station</t>
  </si>
  <si>
    <t>7 nos. of bays at Vazira Naka, as per latest STU 10 year plan for FY 25 - FY 34 (Part A1 - EHV Stations) (COD FY 30)</t>
  </si>
  <si>
    <t>32(b)</t>
  </si>
  <si>
    <t>30  No. of 33 kV  Bays at 220  kV Vazira Naka EHV  sub- station</t>
  </si>
  <si>
    <t>2 no. of Board (15 Panel each) for Vazira Naka EHV S/s. (COD FY 30)</t>
  </si>
  <si>
    <t>1 (a)</t>
  </si>
  <si>
    <t>3  No.  of  220  kV  Bays  at  220  kV  Aarey  EHV  sub- station</t>
  </si>
  <si>
    <t>2 (a)</t>
  </si>
  <si>
    <t>3 (a)</t>
  </si>
  <si>
    <t>4 (a)</t>
  </si>
  <si>
    <t>10 No. of 220 kV Bays at 220 kV BKC (Golibar) EHV sub-station</t>
  </si>
  <si>
    <t>10 No. of 220 kV Bays at 220 kV Dahisar EHV sub- station</t>
  </si>
  <si>
    <t>6 (a)</t>
  </si>
  <si>
    <t>2 No. of 220 kV Bays at 220 kV Ghodbunder EHV sub-station</t>
  </si>
  <si>
    <t>8  No.  of  220  kV  Bays  at  220  kV  Kandivali  EHV Station</t>
  </si>
  <si>
    <t>8 (a)</t>
  </si>
  <si>
    <t>7 No. of 220 kV Bays at 220 kV Switching Station - Boisar - Ghodbunder</t>
  </si>
  <si>
    <t>10 (a)</t>
  </si>
  <si>
    <t>1 No. of 220 kV Bays at 220 kV Chembur EHV sub- station</t>
  </si>
  <si>
    <t>11 (a)</t>
  </si>
  <si>
    <t>7 No. of 220 kV Bays at 220 kV Chandivali EHV sub- station</t>
  </si>
  <si>
    <t>12 (a)</t>
  </si>
  <si>
    <t>8  No.  of 220 kV  Bays at 220  kV  Malad EHV  sub- station</t>
  </si>
  <si>
    <t>2 (b)</t>
  </si>
  <si>
    <t>28 No. of 33 kV Bays at  220 kV AEML-T Airport EHV Station (TPC-T Sahar - AEML-T Airport)</t>
  </si>
  <si>
    <t>3 (b)</t>
  </si>
  <si>
    <t>2 No. of 33 kV Bays at 220 kV AEML - Borivali EHV Station</t>
  </si>
  <si>
    <t>4 (b)</t>
  </si>
  <si>
    <t>30 No. of 33 kV Bays at 220 kV BKC (Golibar) EHV sub-station</t>
  </si>
  <si>
    <t>5 (b)</t>
  </si>
  <si>
    <t>30 No. of 33 kV Bays at 220 kV Dahisar EHV sub- station</t>
  </si>
  <si>
    <t>6 (b)</t>
  </si>
  <si>
    <t>4 No. of 33 kV Bays at 220 kV Ghodbunder EHV sub- station</t>
  </si>
  <si>
    <t>7 (b)</t>
  </si>
  <si>
    <t>30  No.  of  33  kV  Bays  at  220  kV  Kandivali  EHV Station</t>
  </si>
  <si>
    <t>9 (b)</t>
  </si>
  <si>
    <t>5 No. of 33 kV Bays at 220 kV Versova EHV sub- station</t>
  </si>
  <si>
    <t>11 (b)</t>
  </si>
  <si>
    <t>30 No. of 33 kV Bays at 220 kV Chandivali EHV sub- station</t>
  </si>
  <si>
    <t>12 (b)</t>
  </si>
  <si>
    <t>30  No. of 33 kV  Bays at 220  kV Malad EHV  sub- station</t>
  </si>
  <si>
    <t>13 (b)</t>
  </si>
  <si>
    <t>1 No. of 33 kV Bays at 220 kV Gorai EHV sub-station</t>
  </si>
  <si>
    <r>
      <rPr>
        <sz val="11"/>
        <rFont val="Times New Roman"/>
        <family val="1"/>
      </rPr>
      <t>- Change in ckt.km due to cable shifting work under 220kV AIS to GIS Conversion Scheme</t>
    </r>
  </si>
  <si>
    <r>
      <rPr>
        <sz val="11"/>
        <rFont val="Times New Roman"/>
        <family val="1"/>
      </rPr>
      <t>220  kV  Dahanu  -  Ghodbunder-1  Transmission Line (84.61 km) from Dahanu to Ghodbunder EHV
substation</t>
    </r>
  </si>
  <si>
    <r>
      <rPr>
        <sz val="11"/>
        <rFont val="Times New Roman"/>
        <family val="1"/>
      </rPr>
      <t>220  kV  Dahanu  -  Ghodbunder-1  Transmission
Line (84.61 km) from Dahanu to Ghodbunder EHV substation</t>
    </r>
  </si>
  <si>
    <t>220  kV  Dahanu  -  MSETCL  Viraj  Transmission Line (23.68 km)</t>
  </si>
  <si>
    <t>220   kV   MSETCL   Viraj   -   MSETCL   Boisar Transmission Line (4.23 km)</t>
  </si>
  <si>
    <r>
      <rPr>
        <sz val="11"/>
        <rFont val="Times New Roman"/>
        <family val="1"/>
      </rPr>
      <t>220 kV MSETCL Boisar - Versova Transmission Line (91.38 km) from MSETCL Boisar to Versova
EHV sub-station</t>
    </r>
  </si>
  <si>
    <r>
      <rPr>
        <sz val="11"/>
        <rFont val="Times New Roman"/>
        <family val="1"/>
      </rPr>
      <t>220  kV  Dahanu  -  Versova  Transmission  Line (106.11 km) from  Dahanu to  Versova  EHV  sub-
station</t>
    </r>
  </si>
  <si>
    <t>220  kV  Ghodbunder  –  Gorai  Transmission  Line (9.72  km)  from  Ghodbunder  EHV  sub-station  to Versova EHV sub-station</t>
  </si>
  <si>
    <t>220 kV Gorai – Versova Transmission Line (12.15 km) from Gorai EHV sub-station to Versova EHV substation</t>
  </si>
  <si>
    <t>220  kV  Ghodbunder  -  Versova-2  Transmission Line  (20.65  km)  from  Ghodbunder  EHV  sub- station to Versova EHV sub-station</t>
  </si>
  <si>
    <t>220 kV Versova - Goregaon-1 Transmission Line (4.23   km)   from   Versova   EHV   sub-station   to Goregaon EHV sub-station</t>
  </si>
  <si>
    <t>220  kV  Goregaon  -  Aarey-1  Transmission  Line (5.04  km)  from  Goregaon  EHV  sub-station  to Aarey EHV sub-station</t>
  </si>
  <si>
    <t>220 kV Versova - Goregaon-2 Transmission Line (4.23   km)   from   Versova   EHV   sub-station   to Goregaon EHV sub-station</t>
  </si>
  <si>
    <t>220  kV  Goregaon  -  Aarey-2  Transmission  Line (5.05  km)  from  Goregaon  EHV  sub-station  to Aarey EHV sub-station</t>
  </si>
  <si>
    <r>
      <rPr>
        <sz val="11"/>
        <rFont val="Times New Roman"/>
        <family val="1"/>
      </rPr>
      <t>220 kV Aarey - Saki-1 Transmission Line (4.0 km)
from  Aarey  EHV  sub-station  to  Saki  EHV  sub- station</t>
    </r>
  </si>
  <si>
    <r>
      <rPr>
        <sz val="11"/>
        <rFont val="Times New Roman"/>
        <family val="1"/>
      </rPr>
      <t>220 kV Aarey - Saki-2 Transmission Line (4.0 km)
from  Aarey  EHV  sub-station  to  Saki  EHV  sub- station</t>
    </r>
  </si>
  <si>
    <t>220 kV Aarey - TPC Borivali Transmission Line (12.15 km) from TPC (Borivali) EHV sub-station to Aarey EHV substation</t>
  </si>
  <si>
    <t>220 kV Aarey - AEML Borivali Transmission Line (12.53  km)  from  AEML  (Borivali)  EHV  sub- station to Aarey EHV sub-station</t>
  </si>
  <si>
    <t>220    kV    AEML    Borivali    -    TPC    Borivali Transmission Line (0.10 km)</t>
  </si>
  <si>
    <t>220 kV MSETCL Borivali - Gorai-1 Transmission Line (9.1 km) from MSETCL Borivali EHV sub- station to Gorai EHV sub-station</t>
  </si>
  <si>
    <t>220 kV MSETCL Borivali - Gorai-2 Transmission Line (9.1 km) from MSETCL Borivali EHV sub- station to Gorai EHV sub-station</t>
  </si>
  <si>
    <r>
      <rPr>
        <sz val="11"/>
        <rFont val="Times New Roman"/>
        <family val="1"/>
      </rPr>
      <t>220  kV  MSETCL  Borivali  -  AEML  Borivali-1 Transmission   Line   (2.7   km)   from   MSETCL Borivali EHV substation to AEML Borivali EHV
sub-station</t>
    </r>
  </si>
  <si>
    <r>
      <rPr>
        <sz val="11"/>
        <rFont val="Times New Roman"/>
        <family val="1"/>
      </rPr>
      <t>220  kV  MSETCL  Borivali  -  AEML  Borivali-2 Transmission   Line   (2.7   km)   from   MSETCL Borivali EHV substation to AEML Borivali EHV
sub-station</t>
    </r>
  </si>
  <si>
    <t>220    kV    Chembur    -    MSETCL    Trombay-1 Transmission Line (8.13 km) from Chembur EHV sub-station to MSETCL Trombay EHV sub-station</t>
  </si>
  <si>
    <t>220    kV    Chembur    -    MSETCL    Trombay-2 Transmission Line (8.13 km) from Chembur EHV sub-station to MSETCL Trombay EHV sub-station</t>
  </si>
  <si>
    <r>
      <rPr>
        <sz val="11"/>
        <rFont val="Times New Roman"/>
        <family val="1"/>
      </rPr>
      <t>220   kV   MSETCL   Boisar   (Tower   No.   257)   - Ghodbunder  Transmission  Line  (4.29  km)  from MSETCL Boisar  EHV substation to Ghodbunder
EHV sub-station</t>
    </r>
  </si>
  <si>
    <r>
      <rPr>
        <sz val="11"/>
        <rFont val="Times New Roman"/>
        <family val="1"/>
      </rPr>
      <t>220 kV Ghodbunder - MSETCL Borivali (Tower No.   257)   Transmission   Line   (4.29   km)   from Ghodbunder EHV sub-station to MSETCL Boisar
EHV substation</t>
    </r>
  </si>
  <si>
    <t>220 kV AEML Saki - TPC Saki Transmission Line 1 (1.25 km)</t>
  </si>
  <si>
    <t>220 kV AEML Saki - TPC Saki Transmission Line 2 (1.22 km)</t>
  </si>
  <si>
    <t>220 kV Aarey to MSETCL Borivali line 1 (12.70 km)  from  Aarey  EHV  sub-station  to  MSETCL Borivali EHV sub-station</t>
  </si>
  <si>
    <t>220 kV Aarey to MSETCL Borivali line 2 (12.70 km)  from  Aarey  EHV  sub-station  to  MSETCL Borivali EHV sub-station</t>
  </si>
  <si>
    <t>1(a)</t>
  </si>
  <si>
    <t>17 No. of 220 kV Bays at 220 kV Aarey EHV Station</t>
  </si>
  <si>
    <t>10  No.  of  220  kV  Bays  at  220  kV  AEML  Borivali EHV sub-station</t>
  </si>
  <si>
    <r>
      <rPr>
        <sz val="11"/>
        <rFont val="Times New Roman"/>
        <family val="1"/>
      </rPr>
      <t>10 No. of 220 kV Bays at 220 kV Chembur EHV sub-
station</t>
    </r>
  </si>
  <si>
    <r>
      <rPr>
        <sz val="11"/>
        <rFont val="Times New Roman"/>
        <family val="1"/>
      </rPr>
      <t>19 No. of 220 kV Bays at 220 kV Ghodbunder EHV
Station</t>
    </r>
  </si>
  <si>
    <t>10 No. of 220 kV Bays at 220 kV Gorai EHV sub- station</t>
  </si>
  <si>
    <t>10  No.  of  220  kV  Bays  at  220  kV  Goregaon  EHV Station</t>
  </si>
  <si>
    <t>9 No. of 220 kV Bays at MSETCL Borivali EHV sub- station</t>
  </si>
  <si>
    <t>5 No. of 220 kV Bays at MSETCL Trombay EHV sub- station and</t>
  </si>
  <si>
    <t>10 No. of 220 kV Bays at 220 kV Saki EHV Station</t>
  </si>
  <si>
    <t>17  No.  of  220  kV  Bays  at  220  kV  Versova  EHV Station</t>
  </si>
  <si>
    <t>1 (b)</t>
  </si>
  <si>
    <t>82 No. of 33 kV Bays at 220 kV Aarey EHV Station</t>
  </si>
  <si>
    <t>33 No. 33 kV Bays at 220 kV AEML - Borivali EHV Station</t>
  </si>
  <si>
    <t>42 No. 33 kV Bays at 220 kV Chembur EHV Station</t>
  </si>
  <si>
    <t>59  No.  33  kV  Bays  at  220  kV  Ghodbunder  EHV Station</t>
  </si>
  <si>
    <t>26 No. 33 kV Bays at 220 kV Gorai EHV Station</t>
  </si>
  <si>
    <t>42 No. 33 kV Bays at 220 kV Goregaon EHV Station</t>
  </si>
  <si>
    <t>42 No. 33 kV Bays at 220 kV Saki EHV Station</t>
  </si>
  <si>
    <t>10 (b)</t>
  </si>
  <si>
    <t>66 No. 33 kV Bays at of 220 kV Versova EHV Station</t>
  </si>
  <si>
    <t xml:space="preserve">Ckt km </t>
  </si>
  <si>
    <t xml:space="preserve">Revised Ckt Km </t>
  </si>
  <si>
    <t xml:space="preserve">Ckt KM </t>
  </si>
  <si>
    <t>Ckt km</t>
  </si>
  <si>
    <t>Not Recomminded bt STU</t>
  </si>
  <si>
    <t xml:space="preserve">Not Recomminded bt STU </t>
  </si>
  <si>
    <t>Remarks</t>
  </si>
  <si>
    <t>Sr. No.</t>
  </si>
  <si>
    <t>Name of SS</t>
  </si>
  <si>
    <t>220kV (a)</t>
  </si>
  <si>
    <t>33kV (b)</t>
  </si>
  <si>
    <t>Aarey EHV Sub-station</t>
  </si>
  <si>
    <t>1 no. Bay increased due to AIS to GIS conversion at Aarey EHV Sub-staition (Removed 1 no. of TBC Bay and incl. 2 nos. of PT Bays) - Shifted from proposed to existing</t>
  </si>
  <si>
    <t>Borivali EHV Sub-station</t>
  </si>
  <si>
    <t>Chembur EHV Sub-station</t>
  </si>
  <si>
    <t>Ghodbunder EHV Sub-station</t>
  </si>
  <si>
    <t>Gorai EHV Sub-station</t>
  </si>
  <si>
    <t>Goregaon EHV Sub-station</t>
  </si>
  <si>
    <t>MSETCL Borivali EHV Sub-station</t>
  </si>
  <si>
    <t>MSETCL Trombay EHV Sub-station</t>
  </si>
  <si>
    <t>Saki EHV Sub-station</t>
  </si>
  <si>
    <t>Versova EHV Sub-station</t>
  </si>
  <si>
    <t xml:space="preserve">400 kV </t>
  </si>
  <si>
    <t>400 kV (a)</t>
  </si>
  <si>
    <t>As per Licence (Including all amendments) : 220 kV (a) , 33 kV (b)</t>
  </si>
  <si>
    <t>Revised 400 kV (a) , 220 kV (b) , 33 kV (c)</t>
  </si>
  <si>
    <t>220kV (b)</t>
  </si>
  <si>
    <t>33kV (c)</t>
  </si>
  <si>
    <t>BKC  EHV Sub-station</t>
  </si>
  <si>
    <t>33kV:</t>
  </si>
  <si>
    <t>Chandivali EHV Sub-station</t>
  </si>
  <si>
    <t>Kandivali EHV Sub-station</t>
  </si>
  <si>
    <t>Dahisar EHV Sub-station</t>
  </si>
  <si>
    <t xml:space="preserve">1. 2 no. 220 kV Bays for Aarey - BKC DPR connectivity, as per latest STU 10 year plan for FY 25 - FY 34 (Part B - Link lines) (COD : FY 29) </t>
  </si>
  <si>
    <t>Switching Station - Boisar - Ghodbunder</t>
  </si>
  <si>
    <t>Uttan EHV Sub-station</t>
  </si>
  <si>
    <t>Khardanda EHV Sub-station</t>
  </si>
  <si>
    <t>250 MW BESS Sub-station at Dahanu</t>
  </si>
  <si>
    <t>Airport EHV Sub-station</t>
  </si>
  <si>
    <t>Malad EHV Sub-station</t>
  </si>
  <si>
    <t>Tilak Nagar / Siddharth Nagar EHV Sub-station</t>
  </si>
  <si>
    <t>BKC EHV Sub-Station</t>
  </si>
  <si>
    <t>Chandivali EHV Sub-Station</t>
  </si>
  <si>
    <t>Nahar EHV Sub-Station</t>
  </si>
  <si>
    <t>Kashi EHV Sub-Station</t>
  </si>
  <si>
    <t>Tagore Nagar EHV Sub-Station</t>
  </si>
  <si>
    <t>220kV Vazira Naka (Don Bosco) EHV S/s</t>
  </si>
  <si>
    <t xml:space="preserve">As per Licence (Fourth Amendment dated 30.05.2023) 220 kV(a) , 33 kV(b) </t>
  </si>
  <si>
    <t>Revised Case No. 159 of 2024                                                         400 kV (a) , 220 kV (b) , 33 kV (c)</t>
  </si>
  <si>
    <t>1. 2 nos. of Board (15 Panel) for BKC Station (COD FY 25</t>
  </si>
  <si>
    <t>220kV:
1. 07 nos. of bays at BKC - as per latest STU 10 year plan for FY 25 - FY 34 (part A1 - EHV Stations) (COD FY 25)
33kV: 
1. 2 nos. of Board (15 Panel) for BKC Station (COD FY 25)</t>
  </si>
  <si>
    <t xml:space="preserve">Remark </t>
  </si>
  <si>
    <t>220kV:
1. 7 nos. for Chandivali S/s as per latest STU 10 year plan for FY 25 - FY 34 (part A1 - EHV Stations) (COD FY 26)
33kV:
1. 2 no. of Board (15 panel each) at Chandivali S/s, based on DPR. (As per Commission's approval 1 Board is approv220kV :
1.  07 nos. of bays at Kandivali, as per latest STU 10 year plan for FY 25 - FY 34 (part A1 - EHV Stations) (COD FY 27)
33kV :
1. 2 No. of boards (14 panel) (COD FY 27)
2. Addition of 2 no. of Bays for Reactors - new Requirement (Part of Kandivali DPR submitted to Commission on 31.01.2024) (COD FY 27)ed) (COD FY 26)</t>
  </si>
  <si>
    <t>220kV :
1.  07 nos. of bays at Kandivali, as per latest STU 10 year plan for FY 25 - FY 34 (part A1 - EHV Stations) (COD FY 27)
33kV :
1. 2 No. of boards (14 panel) (COD FY 27)
2. Addition of 2 no. of Bays for Reactors - new Requirement (Part of Kandivali DPR submitted to Commission on 31.01.2024) (COD FY 27)</t>
  </si>
  <si>
    <t>220kV :
1. 2 no. 220 kV Bays for Aarey - BKC DPR connectivity, as per latest STU 10 year plan for FY 25 - FY 34 (Part B - Link lines) (COD : FY 29 ) 
2. 1 no. of Bay shifted to Existing due to Aarey 220kV AIS to GIS Scheme completion.</t>
  </si>
  <si>
    <t>220kV:
1. 07 nos. of bays at Dahisar (Ghodbunder Connectivity), STU 10 year plan for FY 25 - FY 34 (Part A1 - EHV SubStation) (COD FY 27).
33kV :
1. 2 No. of boards (15 panel) at Dahisar EHV Station (COD FY 27)</t>
  </si>
  <si>
    <t>No Change
220kV:
1. 1 no. of for Chembur Reactor, as per latest STU 10 year plan for FY 25 - FY 34 (part D - Reactor Installations) (COD FY 26)</t>
  </si>
  <si>
    <t>220kV:
1. As per 9th MTC dated 13.03.2024, S/C AEML Aarey to AEML Chandivali and another S/C from AEML Aarey to TPC Saki has been recommended. As per joint meeting on 09.05.2024 with STU and TPC, TPC Saki end GIS bay is in TPC scope. Hence, only 1 bay is considered at Chandivali.–
2. Scheme is part of latest STU 10 year plan for FY 25 - FY 34 (part B - Link lines) (COD FY 28)</t>
  </si>
  <si>
    <t>New proposed scheme included.
220kV:
1. 7 nos. of bays at Uttan, as per STU 10 year plan for FY 25 - FY 34 (Part A1 - EHV Stations) (COD FY 27)
2. 1 no. bay at Uttan due to addition of 3rd Transformer, as per STU 10 year plan for FY 25 - FY 34 (Part C – Transformer addition) (COD FY 29)
33kV:</t>
  </si>
  <si>
    <t>New proposed Scheme included.
220kV:
1. 7 nos. of bays at Khardanda, as per latest STU 10 year plan for FY 25 - FY 34 (Part A1 - EHV Stations) (COD FY 28)
33kV:
1. 2 no. of Board (15 Panel each) for Khardanda (COD FY 28)</t>
  </si>
  <si>
    <t>220kV :
1. 2 nos. Bay due to Aarey  Chandivali 2nd Feed , as per latest STU 10 year plan for FY 25 - FY 34  (Part B - Link lines) (COD : FY 28)</t>
  </si>
  <si>
    <t>New proposed scheme included.
220kV:
1. 10 nos. of 220kV as per latest STU 10 year plan for FY 25 - FY 34 (Part E - Additional schemes) - No. of bays as per proposed DPR submitted to STU dated 11.08.2023. (COD FY 28)
33kV:
1. 3 nos. board (16 panel each) for BESS Scheme. (COD FY 28)</t>
  </si>
  <si>
    <t>No Change.
220kV:
1. 07 Bays at Airport (LILO of Aarey BKC), as per latest STU 10 year plan for FY 25 - FY 34 (Part A : EHV Substations). (COD : FY29)
2. 02 Bays for TPC Sahar connectivity, as per latest STU 10 year plan for FY 25 - FY 34 (Part B - Link lines) (COD : FY 29)
33kV:
1. 02 boards (14 Panel each) (COD FY 29)</t>
  </si>
  <si>
    <t>No Change.
220kV:
1. 2 no. of 220 kV Bays for Dahisar - Borivali (2nd feed), as per latest STU 10 year plan for FY 25 - FY 34 (Part B - Link lines).(COD : FY28)
33kV:
1. 2 no. 33 kV Bays to be added as part of Reactor DPR. as per latest STU 10 year plan for FY 25 - FY 34 (Part D : Reactor Installation). (COD : FY28)</t>
  </si>
  <si>
    <t>220 kV :
1. 2 no. of 220 kV Bays for proposed Dahisar Sstn (as per latest STU 10 year plan for FY 25 - FY 34) connectivity from Ghodbunder S/stn (part A2 - Associated lines)
2. 2no. of 220 kV Bays decreased due to AIS to GIS scheme at Ghodbunder EHV Sub-station (as per latest STU 10 year plan for FY 25 - FY 34- part E - Additional schemes)
3. Net addition to 220 kV Bays = 0
33kV :
1. 4 no. of 33 kV Bays for proposed reactor installation at Ghodbunder S/stn (as per latest STU 10 year plan for FY 25 - FY 34- part D - Reactor installation) (COD FY 28)</t>
  </si>
  <si>
    <t>220kV:
1. 1  no. of 220 kV Bays increase due to AIS to GIS scheme at Versova EHV Sub-station (as per latest STU 10 year plan for FY 25 - FY 34- part E - Additional schemes)
33kV:
1. 5 nos. of 33kV Bays due to 33kV Reactor Scheme (as per latest STU 10 year plan for FY 25 - FY 34 - part D - Reactor installation) (COD FY 28)</t>
  </si>
  <si>
    <t>No Change.
33kV:
1 no. of 33 kV Bays for proposed reactor installation at Gorai S/stn (as per latest STU 10 year plan for FY 25 - FY 34 - part D - Reactor installation) (COD FY 28)</t>
  </si>
  <si>
    <t>New proposed scheme included.
220kV:
1. 7 nos. of bays at Tilak Nagar, as per latest STU 10 year plan for FY 25 - FY 34 (Part A1 - EHV Stations) (COD FY 28)
2. 1 no. bay at Tilak Nagar due to addition of 3rd Transformer, as per STU 10 year plan for FY 25 - FY 34 (Part C – Transformer addition) (COD FY 30)
33kV:
1. 2 no. of Board (15 Panel each) for Tilak Nagar (COD FY 28)
2. 1 no. of Board (15 Panel) due to 3rd Transformer addition (COD FY 30)</t>
  </si>
  <si>
    <t>220kV:
1. Increase in 220 kV (1 no.) due to 3rd 125 MVA Transformer (as per latest STU 10 year plan for FY 25 - FY 34 (part C - Transformer additions) (COD FY 27)
33kV: 
2. 1 no. of Board (15  Panel) for 3rd transformer (COD FY 27)</t>
  </si>
  <si>
    <t>33kV:
1. 2 nos. of 33kV Bays due to 33kV Reactor Scheme (as per latest STU 10 year plan for FY 25 - FY 34 (Part D - Reactor installation) (COD FY 28)</t>
  </si>
  <si>
    <t>220kV :
1. 1 no. Bay for 3rd transformer (as per latest STU 10 year plan for FY 25 - FY 34 - part C - Transformer addition) (COD FY 29)
33kV :
1. 1 no. of Board (15 Panel) due to 3rd Transformer (COD FY 29)</t>
  </si>
  <si>
    <t>New proposed Scheme included.
220kV:
1. Additional Bays (1 no for 220 kV Bay) due to addition of 3rd 125 MVA Transformer (as per latest STU 10 year plan for FY 25 - FY 34- part C - Transformer additions) (COD FY 30)
33kV:
1. 1 no. of bard (15 panel each) of 3rd Transformer. (COD FY 30)</t>
  </si>
  <si>
    <t>220kV:
1. 220 kV Bay (1 no.) due to 3rd 125 MVA Transformer (as per latest STU 10 year plan for FY 25 - FY 34- part C - Transformer additions) (COD FY 29)
2. Addition of 2 nos. Bays for Borivali connectivity. as per latest STU 10 year plan for FY 25 - FY 34. (Part C - Link lines) (COD FY 28)
33kV :
1. 1 No. of board ( 15 panel) for 3rd transformer  (COD FY 29)</t>
  </si>
  <si>
    <t>220kV
1.	Addition of 1 no. of Bays for 3rd Transformer Chandivali. Scheme is part of STU 10 Year Plan for the period FY25-FY34 (Part C -Transformer Addition) (COD : FY28)
33kV
2.	3rd Transformer Chandivali 1 no. Board (15 Panel) added. 
Scheme is part of STU 10 Year Plan for the period FY25-FY34 (Part C -Transformer Addition) (COD : FY28)</t>
  </si>
  <si>
    <t>220kV:
1. 1 nos of bay at Airport for 3rd Transformer - as per latest STU 10 year plan for FY 25 - FY 34 (part C – Transformer Addition) (COD FY 31)
33kV:
1. Addition of 1 no. of Board (14 Panel each) due to 3rd Transformer (COD FY 31)</t>
  </si>
  <si>
    <t xml:space="preserve">New proposed scheme included.
220kV:
1. 7 nos. of bays at Nahar, as per latest STU 10 year plan for FY 25 - FY 34 (Part A1 - EHV Stations) (COD FY 28)
2. 1 no. of Bay at Nahar, for 3rd Transformer. (COD FY 30)
33kV:
1. 2 no. of Board (15 Panel each) for Nahar EHV S/s. (COD FY 28)
2. 1 no. of Board (15 Panel) for Nahar EHV S/s. (COD FY 30)
</t>
  </si>
  <si>
    <t xml:space="preserve">New proposed scheme included.
220kV:
1. 7 nos. of bays at Kashi per latest STU 10 year plan for FY 25 - FY 34 (Part A1 - EHV Stations) (COD FY 30)
2. 1 no. of Bay at Kashi, for 3rd Transformer (COD FY 32).
33kV:
1. 2 no. of Board (15 Panel each) for Kashi EHV S/s. (COD FY 30)
2. 1 no. of Board (15 Panel) for Kashi EHV S/s. (COD FY 32)
</t>
  </si>
  <si>
    <t>New proposed scheme included.
220kV:
1. 7 nos. of bays at Tagore Nagar, as per latest STU 10 year plan for FY 25 - FY 34 (Part A1 - EHV Stations) (COD FY 30)
2. 1 no. of Bay at Tagore Nagar, for 3rd Transformer(COD FY 32) .
33kV:
1. 2 no. of Board (15 Panel each) for Tagore Nagar EHV S/s. (COD FY 30)
2. 1 no. of Board (15 Panel) for Tagore Nagar EHV S/s. (COD FY 32)</t>
  </si>
  <si>
    <t>New proposed scheme included.
220kV:
1. 7 nos. of bays at Vazira Naka, as per latest STU 10 year plan for FY 25 - FY 34 (Part A1 - EHV Stations) (COD FY 30)
33kV:
1. 2 no. of Board (15 Panel each) for Vazira Naka EHV S/s. (COD FY 30)S</t>
  </si>
  <si>
    <t xml:space="preserve">Not recommnded . AEML-T has propsoed Paralle Cable instead of switching Station </t>
  </si>
  <si>
    <t xml:space="preserve">Not recommnded  by STU as MSETCL has propsoed other filmcity SS </t>
  </si>
  <si>
    <t xml:space="preserve">Appendix -I  </t>
  </si>
  <si>
    <r>
      <t xml:space="preserve">220 kV LILO of KVPTL Vikhroli </t>
    </r>
    <r>
      <rPr>
        <strike/>
        <sz val="12"/>
        <color rgb="FF000000"/>
        <rFont val="Times New Roman"/>
        <family val="1"/>
      </rPr>
      <t>TPC Salsette</t>
    </r>
    <r>
      <rPr>
        <sz val="12"/>
        <color rgb="FF000000"/>
        <rFont val="Times New Roman"/>
        <family val="1"/>
      </rPr>
      <t xml:space="preserve"> – TPC Saki Line (220kV Chandivali EHV Scheme) Ckt 1 (0.35 km)</t>
    </r>
  </si>
  <si>
    <r>
      <rPr>
        <sz val="12"/>
        <rFont val="Times New Roman"/>
        <family val="1"/>
      </rPr>
      <t>220  kV  Ghodbunder  -  Dahisar-1  Transmission  Line (6.5   km)   from   Ghodbunder   EHV   sub-station   to
Dahisar EHV sub-station</t>
    </r>
  </si>
  <si>
    <r>
      <rPr>
        <sz val="12"/>
        <rFont val="Times New Roman"/>
        <family val="1"/>
      </rPr>
      <t>220  kV  Ghodbunder  -  Dahisar-2  Transmission  Line
(6.5   km)   from   Ghodbunder   EHV   sub-station   to Dahisar EHV sub-station</t>
    </r>
  </si>
  <si>
    <r>
      <rPr>
        <sz val="12"/>
        <rFont val="Times New Roman"/>
        <family val="1"/>
      </rPr>
      <t>220 kV Aarey to BKC (Golibar) Transmission Line 1 (15.00 km) Aarey EHV sub-station to BKC (Golibar)
EHV sub-station</t>
    </r>
  </si>
  <si>
    <r>
      <rPr>
        <sz val="12"/>
        <rFont val="Times New Roman"/>
        <family val="1"/>
      </rPr>
      <t>220 kV Aarey to BKC (Golibar) Transmission Line 2
(15.00 km) Aarey EHV sub-station to BKC (Golibar) EHV sub-station</t>
    </r>
  </si>
  <si>
    <r>
      <rPr>
        <sz val="12"/>
        <rFont val="Times New Roman"/>
        <family val="1"/>
      </rPr>
      <t>220 kV LILO of DTPS/Boisar - Versova at Kandivali
(W)  EHV  Station  Transmission  Line  1  (Boisar  - Kandivali Connectivity) (3.65 km)from Boisar EHV sub-station to Kandivali EHV sub-station</t>
    </r>
  </si>
  <si>
    <r>
      <rPr>
        <sz val="12"/>
        <rFont val="Times New Roman"/>
        <family val="1"/>
      </rPr>
      <t>220 kV LILO of DTPS/Boisar - Versova at Kandivali
(W)  EHV  Station  Transmission  Line  2  (Versova  -
Kandivali  Connectivity)    (3.65  km)  from  Versova EHV sub-station to Kandivali EHV sub-station</t>
    </r>
  </si>
  <si>
    <r>
      <t>220 kV AEML Aarey to proposed 220kV Chandivali EHV Scheme Ckt 1 (</t>
    </r>
    <r>
      <rPr>
        <strike/>
        <sz val="12"/>
        <color rgb="FF000000"/>
        <rFont val="Times New Roman"/>
        <family val="1"/>
      </rPr>
      <t>3.50</t>
    </r>
    <r>
      <rPr>
        <sz val="12"/>
        <color rgb="FF000000"/>
        <rFont val="Times New Roman"/>
        <family val="1"/>
      </rPr>
      <t xml:space="preserve"> 3.00 km)</t>
    </r>
  </si>
  <si>
    <r>
      <t xml:space="preserve">220 kV AEML Aarey to </t>
    </r>
    <r>
      <rPr>
        <strike/>
        <sz val="12"/>
        <color rgb="FF000000"/>
        <rFont val="Times New Roman"/>
        <family val="1"/>
      </rPr>
      <t>proposed 220kV Chandivali</t>
    </r>
    <r>
      <rPr>
        <sz val="12"/>
        <color rgb="FF000000"/>
        <rFont val="Times New Roman"/>
        <family val="1"/>
      </rPr>
      <t xml:space="preserve"> 220kV TPC Saki EHV Scheme Ckt 2 (</t>
    </r>
    <r>
      <rPr>
        <strike/>
        <sz val="12"/>
        <color rgb="FF000000"/>
        <rFont val="Times New Roman"/>
        <family val="1"/>
      </rPr>
      <t>3.50</t>
    </r>
    <r>
      <rPr>
        <sz val="12"/>
        <color rgb="FF000000"/>
        <rFont val="Times New Roman"/>
        <family val="1"/>
      </rPr>
      <t xml:space="preserve"> 3.60 km)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</si>
</sst>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rgb="FFFF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trike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2" fontId="6" fillId="0" borderId="1" xfId="0" quotePrefix="1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2" fontId="1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3" fillId="2" borderId="0" xfId="0" applyFont="1" applyFill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left" vertical="top" indent="2" shrinkToFit="1"/>
    </xf>
    <xf numFmtId="0" fontId="5" fillId="0" borderId="6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top" shrinkToFit="1"/>
    </xf>
    <xf numFmtId="0" fontId="11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11" fillId="2" borderId="1" xfId="0" quotePrefix="1" applyFont="1" applyFill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11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9" fillId="0" borderId="1" xfId="0" quotePrefix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quotePrefix="1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workbookViewId="0">
      <selection activeCell="E6" sqref="E6"/>
    </sheetView>
  </sheetViews>
  <sheetFormatPr defaultRowHeight="15" x14ac:dyDescent="0.25"/>
  <cols>
    <col min="1" max="1" width="10.28515625" style="17" customWidth="1"/>
    <col min="2" max="2" width="39.140625" style="10" bestFit="1" customWidth="1"/>
    <col min="3" max="3" width="14.85546875" style="10" customWidth="1"/>
    <col min="4" max="4" width="12.7109375" style="10" bestFit="1" customWidth="1"/>
    <col min="5" max="5" width="37.28515625" style="10" bestFit="1" customWidth="1"/>
    <col min="6" max="6" width="15.85546875" style="10" customWidth="1"/>
    <col min="7" max="7" width="40.42578125" style="10" customWidth="1"/>
    <col min="8" max="16384" width="9.140625" style="10"/>
  </cols>
  <sheetData>
    <row r="1" spans="1:7" ht="17.25" customHeight="1" x14ac:dyDescent="0.25">
      <c r="D1" s="11" t="s">
        <v>382</v>
      </c>
    </row>
    <row r="2" spans="1:7" x14ac:dyDescent="0.25">
      <c r="A2" s="64" t="s">
        <v>0</v>
      </c>
      <c r="B2" s="64"/>
      <c r="C2" s="64"/>
      <c r="D2" s="64"/>
      <c r="E2" s="64"/>
      <c r="F2" s="64"/>
      <c r="G2" s="64"/>
    </row>
    <row r="3" spans="1:7" ht="29.25" x14ac:dyDescent="0.25">
      <c r="A3" s="27" t="s">
        <v>1</v>
      </c>
      <c r="B3" s="33" t="s">
        <v>2</v>
      </c>
      <c r="C3" s="28" t="s">
        <v>301</v>
      </c>
      <c r="D3" s="28" t="s">
        <v>3</v>
      </c>
      <c r="E3" s="33" t="s">
        <v>4</v>
      </c>
      <c r="F3" s="28" t="s">
        <v>302</v>
      </c>
      <c r="G3" s="28" t="s">
        <v>5</v>
      </c>
    </row>
    <row r="4" spans="1:7" ht="60" x14ac:dyDescent="0.25">
      <c r="A4" s="44">
        <v>1</v>
      </c>
      <c r="B4" s="24" t="s">
        <v>250</v>
      </c>
      <c r="C4" s="24">
        <v>84.61</v>
      </c>
      <c r="D4" s="44">
        <v>1</v>
      </c>
      <c r="E4" s="7" t="s">
        <v>28</v>
      </c>
      <c r="F4" s="7">
        <v>84.58</v>
      </c>
      <c r="G4" s="29" t="s">
        <v>47</v>
      </c>
    </row>
    <row r="5" spans="1:7" ht="60" x14ac:dyDescent="0.25">
      <c r="A5" s="44">
        <v>2</v>
      </c>
      <c r="B5" s="24" t="s">
        <v>251</v>
      </c>
      <c r="C5" s="24">
        <v>84.61</v>
      </c>
      <c r="D5" s="44">
        <v>2</v>
      </c>
      <c r="E5" s="7" t="s">
        <v>30</v>
      </c>
      <c r="F5" s="7">
        <v>84.58</v>
      </c>
      <c r="G5" s="29" t="s">
        <v>47</v>
      </c>
    </row>
    <row r="6" spans="1:7" ht="45" x14ac:dyDescent="0.25">
      <c r="A6" s="44">
        <v>3</v>
      </c>
      <c r="B6" s="7" t="s">
        <v>252</v>
      </c>
      <c r="C6" s="7">
        <v>23.68</v>
      </c>
      <c r="D6" s="44">
        <v>3</v>
      </c>
      <c r="E6" s="7" t="s">
        <v>33</v>
      </c>
      <c r="F6" s="7">
        <v>26.38</v>
      </c>
      <c r="G6" s="30" t="s">
        <v>49</v>
      </c>
    </row>
    <row r="7" spans="1:7" ht="45" x14ac:dyDescent="0.25">
      <c r="A7" s="44">
        <v>4</v>
      </c>
      <c r="B7" s="7" t="s">
        <v>253</v>
      </c>
      <c r="C7" s="7">
        <v>4.2300000000000004</v>
      </c>
      <c r="D7" s="44">
        <v>4</v>
      </c>
      <c r="E7" s="7" t="s">
        <v>34</v>
      </c>
      <c r="F7" s="7">
        <v>4.24</v>
      </c>
      <c r="G7" s="30" t="s">
        <v>48</v>
      </c>
    </row>
    <row r="8" spans="1:7" ht="60" x14ac:dyDescent="0.25">
      <c r="A8" s="44">
        <v>5</v>
      </c>
      <c r="B8" s="24" t="s">
        <v>254</v>
      </c>
      <c r="C8" s="24">
        <v>91.38</v>
      </c>
      <c r="D8" s="44">
        <v>5</v>
      </c>
      <c r="E8" s="7" t="s">
        <v>35</v>
      </c>
      <c r="F8" s="7">
        <v>91.03</v>
      </c>
      <c r="G8" s="29" t="s">
        <v>51</v>
      </c>
    </row>
    <row r="9" spans="1:7" ht="60" x14ac:dyDescent="0.25">
      <c r="A9" s="44">
        <v>6</v>
      </c>
      <c r="B9" s="24" t="s">
        <v>255</v>
      </c>
      <c r="C9" s="24">
        <v>106.11</v>
      </c>
      <c r="D9" s="44">
        <v>6</v>
      </c>
      <c r="E9" s="7" t="s">
        <v>36</v>
      </c>
      <c r="F9" s="7">
        <v>105.92</v>
      </c>
      <c r="G9" s="29" t="s">
        <v>52</v>
      </c>
    </row>
    <row r="10" spans="1:7" ht="60" x14ac:dyDescent="0.25">
      <c r="A10" s="44">
        <v>7</v>
      </c>
      <c r="B10" s="7" t="s">
        <v>256</v>
      </c>
      <c r="C10" s="7">
        <v>9.7200000000000006</v>
      </c>
      <c r="D10" s="44">
        <v>7</v>
      </c>
      <c r="E10" s="7" t="s">
        <v>37</v>
      </c>
      <c r="F10" s="7">
        <v>9.76</v>
      </c>
      <c r="G10" s="30" t="s">
        <v>53</v>
      </c>
    </row>
    <row r="11" spans="1:7" ht="45" x14ac:dyDescent="0.25">
      <c r="A11" s="44">
        <v>8</v>
      </c>
      <c r="B11" s="7" t="s">
        <v>257</v>
      </c>
      <c r="C11" s="7">
        <v>12.15</v>
      </c>
      <c r="D11" s="44">
        <v>8</v>
      </c>
      <c r="E11" s="7" t="s">
        <v>257</v>
      </c>
      <c r="F11" s="7">
        <v>12.15</v>
      </c>
      <c r="G11" s="31" t="s">
        <v>29</v>
      </c>
    </row>
    <row r="12" spans="1:7" ht="60" x14ac:dyDescent="0.25">
      <c r="A12" s="44">
        <v>9</v>
      </c>
      <c r="B12" s="7" t="s">
        <v>258</v>
      </c>
      <c r="C12" s="7">
        <v>20.65</v>
      </c>
      <c r="D12" s="44">
        <v>9</v>
      </c>
      <c r="E12" s="7" t="s">
        <v>38</v>
      </c>
      <c r="F12" s="7">
        <v>20.69</v>
      </c>
      <c r="G12" s="30" t="s">
        <v>53</v>
      </c>
    </row>
    <row r="13" spans="1:7" ht="60" x14ac:dyDescent="0.25">
      <c r="A13" s="44">
        <v>10</v>
      </c>
      <c r="B13" s="7" t="s">
        <v>259</v>
      </c>
      <c r="C13" s="7">
        <v>4.2300000000000004</v>
      </c>
      <c r="D13" s="44">
        <v>10</v>
      </c>
      <c r="E13" s="7" t="s">
        <v>39</v>
      </c>
      <c r="F13" s="7">
        <v>4.26</v>
      </c>
      <c r="G13" s="30" t="s">
        <v>50</v>
      </c>
    </row>
    <row r="14" spans="1:7" ht="60" x14ac:dyDescent="0.25">
      <c r="A14" s="44">
        <v>11</v>
      </c>
      <c r="B14" s="7" t="s">
        <v>260</v>
      </c>
      <c r="C14" s="7">
        <v>5.04</v>
      </c>
      <c r="D14" s="44">
        <v>11</v>
      </c>
      <c r="E14" s="7" t="s">
        <v>40</v>
      </c>
      <c r="F14" s="7">
        <v>5.19</v>
      </c>
      <c r="G14" s="26" t="s">
        <v>249</v>
      </c>
    </row>
    <row r="15" spans="1:7" ht="60" x14ac:dyDescent="0.25">
      <c r="A15" s="44">
        <v>12</v>
      </c>
      <c r="B15" s="7" t="s">
        <v>261</v>
      </c>
      <c r="C15" s="7">
        <v>4.2300000000000004</v>
      </c>
      <c r="D15" s="44">
        <v>12</v>
      </c>
      <c r="E15" s="7" t="s">
        <v>41</v>
      </c>
      <c r="F15" s="7">
        <v>4.24</v>
      </c>
      <c r="G15" s="30" t="s">
        <v>50</v>
      </c>
    </row>
    <row r="16" spans="1:7" ht="60" x14ac:dyDescent="0.25">
      <c r="A16" s="44">
        <v>13</v>
      </c>
      <c r="B16" s="7" t="s">
        <v>262</v>
      </c>
      <c r="C16" s="7">
        <v>5.05</v>
      </c>
      <c r="D16" s="44">
        <v>13</v>
      </c>
      <c r="E16" s="7" t="s">
        <v>42</v>
      </c>
      <c r="F16" s="7">
        <v>5.2</v>
      </c>
      <c r="G16" s="26" t="s">
        <v>249</v>
      </c>
    </row>
    <row r="17" spans="1:7" ht="60" x14ac:dyDescent="0.25">
      <c r="A17" s="44">
        <v>14</v>
      </c>
      <c r="B17" s="24" t="s">
        <v>263</v>
      </c>
      <c r="C17" s="24">
        <v>4</v>
      </c>
      <c r="D17" s="44">
        <v>14</v>
      </c>
      <c r="E17" s="24" t="s">
        <v>263</v>
      </c>
      <c r="F17" s="24">
        <v>4</v>
      </c>
      <c r="G17" s="31" t="s">
        <v>29</v>
      </c>
    </row>
    <row r="18" spans="1:7" ht="60" x14ac:dyDescent="0.25">
      <c r="A18" s="44">
        <v>15</v>
      </c>
      <c r="B18" s="24" t="s">
        <v>264</v>
      </c>
      <c r="C18" s="24">
        <v>4</v>
      </c>
      <c r="D18" s="44">
        <v>15</v>
      </c>
      <c r="E18" s="24" t="s">
        <v>264</v>
      </c>
      <c r="F18" s="24">
        <v>4</v>
      </c>
      <c r="G18" s="31" t="s">
        <v>29</v>
      </c>
    </row>
    <row r="19" spans="1:7" ht="60" x14ac:dyDescent="0.25">
      <c r="A19" s="44">
        <v>16</v>
      </c>
      <c r="B19" s="7" t="s">
        <v>265</v>
      </c>
      <c r="C19" s="7">
        <v>12.15</v>
      </c>
      <c r="D19" s="44">
        <v>16</v>
      </c>
      <c r="E19" s="7" t="s">
        <v>43</v>
      </c>
      <c r="F19" s="7">
        <v>12.21</v>
      </c>
      <c r="G19" s="26" t="s">
        <v>249</v>
      </c>
    </row>
    <row r="20" spans="1:7" ht="60" x14ac:dyDescent="0.25">
      <c r="A20" s="44">
        <v>17</v>
      </c>
      <c r="B20" s="7" t="s">
        <v>266</v>
      </c>
      <c r="C20" s="7">
        <v>12.53</v>
      </c>
      <c r="D20" s="44">
        <v>17</v>
      </c>
      <c r="E20" s="7" t="s">
        <v>44</v>
      </c>
      <c r="F20" s="7">
        <v>12.6</v>
      </c>
      <c r="G20" s="26" t="s">
        <v>249</v>
      </c>
    </row>
    <row r="21" spans="1:7" ht="30" x14ac:dyDescent="0.25">
      <c r="A21" s="44">
        <v>18</v>
      </c>
      <c r="B21" s="7" t="s">
        <v>267</v>
      </c>
      <c r="C21" s="7">
        <v>0.1</v>
      </c>
      <c r="D21" s="44">
        <v>18</v>
      </c>
      <c r="E21" s="7" t="s">
        <v>267</v>
      </c>
      <c r="F21" s="7">
        <v>0.1</v>
      </c>
      <c r="G21" s="31" t="s">
        <v>29</v>
      </c>
    </row>
    <row r="22" spans="1:7" ht="60" x14ac:dyDescent="0.25">
      <c r="A22" s="44">
        <v>19</v>
      </c>
      <c r="B22" s="7" t="s">
        <v>268</v>
      </c>
      <c r="C22" s="7">
        <v>9.1</v>
      </c>
      <c r="D22" s="44">
        <v>19</v>
      </c>
      <c r="E22" s="7" t="s">
        <v>268</v>
      </c>
      <c r="F22" s="7">
        <v>9.1</v>
      </c>
      <c r="G22" s="31" t="s">
        <v>29</v>
      </c>
    </row>
    <row r="23" spans="1:7" ht="60" x14ac:dyDescent="0.25">
      <c r="A23" s="44">
        <v>20</v>
      </c>
      <c r="B23" s="7" t="s">
        <v>269</v>
      </c>
      <c r="C23" s="7">
        <v>9.1</v>
      </c>
      <c r="D23" s="44">
        <v>20</v>
      </c>
      <c r="E23" s="7" t="s">
        <v>269</v>
      </c>
      <c r="F23" s="7">
        <v>9.1</v>
      </c>
      <c r="G23" s="31" t="s">
        <v>29</v>
      </c>
    </row>
    <row r="24" spans="1:7" ht="75" x14ac:dyDescent="0.25">
      <c r="A24" s="44">
        <v>21</v>
      </c>
      <c r="B24" s="24" t="s">
        <v>270</v>
      </c>
      <c r="C24" s="24">
        <v>2.7</v>
      </c>
      <c r="D24" s="44">
        <v>21</v>
      </c>
      <c r="E24" s="24" t="s">
        <v>270</v>
      </c>
      <c r="F24" s="24">
        <v>2.7</v>
      </c>
      <c r="G24" s="31" t="s">
        <v>29</v>
      </c>
    </row>
    <row r="25" spans="1:7" ht="75" x14ac:dyDescent="0.25">
      <c r="A25" s="44">
        <v>22</v>
      </c>
      <c r="B25" s="24" t="s">
        <v>271</v>
      </c>
      <c r="C25" s="24">
        <v>2.7</v>
      </c>
      <c r="D25" s="44">
        <v>22</v>
      </c>
      <c r="E25" s="24" t="s">
        <v>271</v>
      </c>
      <c r="F25" s="24">
        <v>2.7</v>
      </c>
      <c r="G25" s="31" t="s">
        <v>29</v>
      </c>
    </row>
    <row r="26" spans="1:7" ht="60" x14ac:dyDescent="0.25">
      <c r="A26" s="44">
        <v>23</v>
      </c>
      <c r="B26" s="7" t="s">
        <v>272</v>
      </c>
      <c r="C26" s="7">
        <v>8.1300000000000008</v>
      </c>
      <c r="D26" s="44">
        <v>23</v>
      </c>
      <c r="E26" s="7" t="s">
        <v>272</v>
      </c>
      <c r="F26" s="7">
        <v>8.1300000000000008</v>
      </c>
      <c r="G26" s="31" t="s">
        <v>29</v>
      </c>
    </row>
    <row r="27" spans="1:7" ht="60" x14ac:dyDescent="0.25">
      <c r="A27" s="44">
        <v>24</v>
      </c>
      <c r="B27" s="7" t="s">
        <v>273</v>
      </c>
      <c r="C27" s="7">
        <v>8.1300000000000008</v>
      </c>
      <c r="D27" s="44">
        <v>24</v>
      </c>
      <c r="E27" s="7" t="s">
        <v>273</v>
      </c>
      <c r="F27" s="7">
        <v>8.1300000000000008</v>
      </c>
      <c r="G27" s="31" t="s">
        <v>29</v>
      </c>
    </row>
    <row r="28" spans="1:7" ht="75" x14ac:dyDescent="0.25">
      <c r="A28" s="44">
        <v>25</v>
      </c>
      <c r="B28" s="24" t="s">
        <v>274</v>
      </c>
      <c r="C28" s="24">
        <v>4.29</v>
      </c>
      <c r="D28" s="44">
        <v>25</v>
      </c>
      <c r="E28" s="24" t="s">
        <v>274</v>
      </c>
      <c r="F28" s="24">
        <v>4.29</v>
      </c>
      <c r="G28" s="31" t="s">
        <v>29</v>
      </c>
    </row>
    <row r="29" spans="1:7" ht="75" x14ac:dyDescent="0.25">
      <c r="A29" s="44">
        <v>26</v>
      </c>
      <c r="B29" s="24" t="s">
        <v>275</v>
      </c>
      <c r="C29" s="24">
        <v>4.29</v>
      </c>
      <c r="D29" s="44">
        <v>26</v>
      </c>
      <c r="E29" s="24" t="s">
        <v>275</v>
      </c>
      <c r="F29" s="24">
        <v>4.29</v>
      </c>
      <c r="G29" s="31" t="s">
        <v>29</v>
      </c>
    </row>
    <row r="30" spans="1:7" ht="30" x14ac:dyDescent="0.25">
      <c r="A30" s="44">
        <v>27</v>
      </c>
      <c r="B30" s="7" t="s">
        <v>276</v>
      </c>
      <c r="C30" s="7">
        <v>1.25</v>
      </c>
      <c r="D30" s="44">
        <v>27</v>
      </c>
      <c r="E30" s="7" t="s">
        <v>276</v>
      </c>
      <c r="F30" s="7">
        <v>1.25</v>
      </c>
      <c r="G30" s="31" t="s">
        <v>29</v>
      </c>
    </row>
    <row r="31" spans="1:7" ht="30" x14ac:dyDescent="0.25">
      <c r="A31" s="44">
        <v>28</v>
      </c>
      <c r="B31" s="7" t="s">
        <v>277</v>
      </c>
      <c r="C31" s="7">
        <v>1.22</v>
      </c>
      <c r="D31" s="44">
        <v>28</v>
      </c>
      <c r="E31" s="7" t="s">
        <v>277</v>
      </c>
      <c r="F31" s="7">
        <v>1.22</v>
      </c>
      <c r="G31" s="31" t="s">
        <v>29</v>
      </c>
    </row>
    <row r="32" spans="1:7" ht="60" x14ac:dyDescent="0.25">
      <c r="A32" s="44">
        <v>29</v>
      </c>
      <c r="B32" s="7" t="s">
        <v>278</v>
      </c>
      <c r="C32" s="7">
        <v>12.7</v>
      </c>
      <c r="D32" s="44">
        <v>29</v>
      </c>
      <c r="E32" s="7" t="s">
        <v>278</v>
      </c>
      <c r="F32" s="7">
        <v>12.7</v>
      </c>
      <c r="G32" s="31" t="s">
        <v>29</v>
      </c>
    </row>
    <row r="33" spans="1:7" ht="60" x14ac:dyDescent="0.25">
      <c r="A33" s="44">
        <v>30</v>
      </c>
      <c r="B33" s="7" t="s">
        <v>279</v>
      </c>
      <c r="C33" s="7">
        <v>12.7</v>
      </c>
      <c r="D33" s="44">
        <v>30</v>
      </c>
      <c r="E33" s="7" t="s">
        <v>279</v>
      </c>
      <c r="F33" s="7">
        <v>12.7</v>
      </c>
      <c r="G33" s="31" t="s">
        <v>29</v>
      </c>
    </row>
    <row r="34" spans="1:7" ht="75" x14ac:dyDescent="0.25">
      <c r="A34" s="16">
        <v>31</v>
      </c>
      <c r="B34" s="25" t="s">
        <v>31</v>
      </c>
      <c r="C34" s="25">
        <v>2.78</v>
      </c>
      <c r="D34" s="16">
        <v>31</v>
      </c>
      <c r="E34" s="25" t="s">
        <v>31</v>
      </c>
      <c r="F34" s="25">
        <v>2.78</v>
      </c>
      <c r="G34" s="31" t="s">
        <v>29</v>
      </c>
    </row>
    <row r="35" spans="1:7" ht="75" x14ac:dyDescent="0.25">
      <c r="A35" s="16">
        <v>32</v>
      </c>
      <c r="B35" s="20" t="s">
        <v>32</v>
      </c>
      <c r="C35" s="20">
        <v>2.78</v>
      </c>
      <c r="D35" s="16">
        <v>32</v>
      </c>
      <c r="E35" s="20" t="s">
        <v>32</v>
      </c>
      <c r="F35" s="20">
        <v>2.78</v>
      </c>
      <c r="G35" s="31" t="s">
        <v>29</v>
      </c>
    </row>
    <row r="36" spans="1:7" x14ac:dyDescent="0.25">
      <c r="A36" s="16"/>
      <c r="B36" s="25"/>
      <c r="C36" s="25">
        <f>SUM(C4:C35)</f>
        <v>570.34</v>
      </c>
      <c r="D36" s="19"/>
      <c r="E36" s="19"/>
      <c r="F36" s="25">
        <f>SUM(F4:F35)</f>
        <v>573.00000000000011</v>
      </c>
      <c r="G36" s="19"/>
    </row>
    <row r="37" spans="1:7" x14ac:dyDescent="0.25">
      <c r="B37" s="32"/>
      <c r="C37" s="32"/>
    </row>
    <row r="38" spans="1:7" x14ac:dyDescent="0.25">
      <c r="B38" s="32"/>
      <c r="C38" s="32"/>
    </row>
    <row r="39" spans="1:7" x14ac:dyDescent="0.25">
      <c r="B39" s="32"/>
      <c r="C39" s="32"/>
    </row>
    <row r="40" spans="1:7" x14ac:dyDescent="0.25">
      <c r="B40" s="32"/>
      <c r="C40" s="32"/>
    </row>
    <row r="41" spans="1:7" x14ac:dyDescent="0.25">
      <c r="B41" s="32"/>
      <c r="C41" s="32"/>
    </row>
    <row r="42" spans="1:7" x14ac:dyDescent="0.25">
      <c r="B42" s="32"/>
      <c r="C42" s="32"/>
    </row>
    <row r="43" spans="1:7" x14ac:dyDescent="0.25">
      <c r="B43" s="32"/>
      <c r="C43" s="32"/>
    </row>
    <row r="44" spans="1:7" x14ac:dyDescent="0.25">
      <c r="B44" s="32"/>
      <c r="C44" s="32"/>
    </row>
  </sheetData>
  <mergeCells count="1"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DAED1-F710-42A7-A839-94A3EE9A3313}">
  <dimension ref="A1:H33"/>
  <sheetViews>
    <sheetView workbookViewId="0">
      <pane ySplit="3" topLeftCell="A4" activePane="bottomLeft" state="frozen"/>
      <selection activeCell="D15" sqref="D15"/>
      <selection pane="bottomLeft" activeCell="E3" sqref="E3"/>
    </sheetView>
  </sheetViews>
  <sheetFormatPr defaultRowHeight="15" x14ac:dyDescent="0.25"/>
  <cols>
    <col min="1" max="1" width="11.7109375" style="9" bestFit="1" customWidth="1"/>
    <col min="2" max="2" width="39.140625" style="10" bestFit="1" customWidth="1"/>
    <col min="3" max="3" width="14.42578125" style="10" customWidth="1"/>
    <col min="4" max="4" width="12.7109375" style="17" bestFit="1" customWidth="1"/>
    <col min="5" max="5" width="37.28515625" style="10" bestFit="1" customWidth="1"/>
    <col min="6" max="6" width="16.28515625" style="10" customWidth="1"/>
    <col min="7" max="7" width="40.42578125" style="10" customWidth="1"/>
    <col min="8" max="16384" width="9.140625" style="10"/>
  </cols>
  <sheetData>
    <row r="1" spans="1:8" x14ac:dyDescent="0.25">
      <c r="D1" s="11" t="s">
        <v>64</v>
      </c>
    </row>
    <row r="2" spans="1:8" x14ac:dyDescent="0.25">
      <c r="A2" s="65" t="s">
        <v>7</v>
      </c>
      <c r="B2" s="65"/>
      <c r="C2" s="65"/>
      <c r="D2" s="65"/>
      <c r="E2" s="65"/>
      <c r="F2" s="65"/>
      <c r="G2" s="65"/>
    </row>
    <row r="3" spans="1:8" ht="31.5" x14ac:dyDescent="0.25">
      <c r="A3" s="46" t="s">
        <v>1</v>
      </c>
      <c r="B3" s="47" t="s">
        <v>2</v>
      </c>
      <c r="C3" s="48" t="s">
        <v>303</v>
      </c>
      <c r="D3" s="49" t="s">
        <v>3</v>
      </c>
      <c r="E3" s="48" t="s">
        <v>4</v>
      </c>
      <c r="F3" s="48" t="s">
        <v>304</v>
      </c>
      <c r="G3" s="48" t="s">
        <v>5</v>
      </c>
      <c r="H3" s="45" t="s">
        <v>54</v>
      </c>
    </row>
    <row r="4" spans="1:8" ht="63" x14ac:dyDescent="0.25">
      <c r="A4" s="50">
        <v>16</v>
      </c>
      <c r="B4" s="51" t="s">
        <v>79</v>
      </c>
      <c r="C4" s="51">
        <v>1</v>
      </c>
      <c r="D4" s="52">
        <v>0</v>
      </c>
      <c r="E4" s="51" t="s">
        <v>79</v>
      </c>
      <c r="F4" s="51">
        <v>0</v>
      </c>
      <c r="G4" s="53" t="s">
        <v>305</v>
      </c>
    </row>
    <row r="5" spans="1:8" ht="47.25" x14ac:dyDescent="0.25">
      <c r="A5" s="50">
        <v>17</v>
      </c>
      <c r="B5" s="51" t="s">
        <v>13</v>
      </c>
      <c r="C5" s="51">
        <v>1</v>
      </c>
      <c r="D5" s="52">
        <v>0</v>
      </c>
      <c r="E5" s="51" t="s">
        <v>13</v>
      </c>
      <c r="F5" s="51">
        <v>0</v>
      </c>
      <c r="G5" s="53" t="s">
        <v>306</v>
      </c>
    </row>
    <row r="6" spans="1:8" ht="63" x14ac:dyDescent="0.25">
      <c r="A6" s="54">
        <v>3</v>
      </c>
      <c r="B6" s="55" t="s">
        <v>73</v>
      </c>
      <c r="C6" s="55">
        <v>12</v>
      </c>
      <c r="D6" s="43">
        <v>1</v>
      </c>
      <c r="E6" s="55" t="s">
        <v>73</v>
      </c>
      <c r="F6" s="55">
        <v>12</v>
      </c>
      <c r="G6" s="55" t="s">
        <v>55</v>
      </c>
    </row>
    <row r="7" spans="1:8" ht="63" x14ac:dyDescent="0.25">
      <c r="A7" s="54">
        <v>4</v>
      </c>
      <c r="B7" s="55" t="s">
        <v>74</v>
      </c>
      <c r="C7" s="55">
        <v>12</v>
      </c>
      <c r="D7" s="43">
        <v>2</v>
      </c>
      <c r="E7" s="55" t="s">
        <v>74</v>
      </c>
      <c r="F7" s="55">
        <v>12</v>
      </c>
      <c r="G7" s="55" t="s">
        <v>55</v>
      </c>
    </row>
    <row r="8" spans="1:8" ht="65.25" customHeight="1" x14ac:dyDescent="0.25">
      <c r="A8" s="54">
        <v>12</v>
      </c>
      <c r="B8" s="55" t="s">
        <v>77</v>
      </c>
      <c r="C8" s="55">
        <v>0.35</v>
      </c>
      <c r="D8" s="43">
        <v>3</v>
      </c>
      <c r="E8" s="55" t="s">
        <v>383</v>
      </c>
      <c r="F8" s="55">
        <v>0.35</v>
      </c>
      <c r="G8" s="56" t="s">
        <v>66</v>
      </c>
    </row>
    <row r="9" spans="1:8" ht="69" customHeight="1" x14ac:dyDescent="0.25">
      <c r="A9" s="54">
        <v>13</v>
      </c>
      <c r="B9" s="55" t="s">
        <v>78</v>
      </c>
      <c r="C9" s="55">
        <v>0.35</v>
      </c>
      <c r="D9" s="43">
        <v>4</v>
      </c>
      <c r="E9" s="55" t="s">
        <v>65</v>
      </c>
      <c r="F9" s="55">
        <v>0.35</v>
      </c>
      <c r="G9" s="56" t="s">
        <v>66</v>
      </c>
    </row>
    <row r="10" spans="1:8" ht="63" x14ac:dyDescent="0.25">
      <c r="A10" s="54">
        <v>1</v>
      </c>
      <c r="B10" s="57" t="s">
        <v>384</v>
      </c>
      <c r="C10" s="57">
        <v>6.5</v>
      </c>
      <c r="D10" s="43">
        <v>5</v>
      </c>
      <c r="E10" s="57" t="s">
        <v>384</v>
      </c>
      <c r="F10" s="57">
        <v>6.5</v>
      </c>
      <c r="G10" s="55" t="s">
        <v>72</v>
      </c>
    </row>
    <row r="11" spans="1:8" ht="63" x14ac:dyDescent="0.25">
      <c r="A11" s="54">
        <v>2</v>
      </c>
      <c r="B11" s="57" t="s">
        <v>385</v>
      </c>
      <c r="C11" s="57">
        <v>6.5</v>
      </c>
      <c r="D11" s="43">
        <v>6</v>
      </c>
      <c r="E11" s="57" t="s">
        <v>385</v>
      </c>
      <c r="F11" s="57">
        <v>6.5</v>
      </c>
      <c r="G11" s="55" t="s">
        <v>72</v>
      </c>
    </row>
    <row r="12" spans="1:8" ht="63" x14ac:dyDescent="0.25">
      <c r="A12" s="54">
        <v>5</v>
      </c>
      <c r="B12" s="57" t="s">
        <v>386</v>
      </c>
      <c r="C12" s="57">
        <v>15</v>
      </c>
      <c r="D12" s="43">
        <v>7</v>
      </c>
      <c r="E12" s="55" t="s">
        <v>56</v>
      </c>
      <c r="F12" s="55">
        <v>17.5</v>
      </c>
      <c r="G12" s="56" t="s">
        <v>58</v>
      </c>
    </row>
    <row r="13" spans="1:8" ht="63" x14ac:dyDescent="0.25">
      <c r="A13" s="54">
        <v>6</v>
      </c>
      <c r="B13" s="57" t="s">
        <v>387</v>
      </c>
      <c r="C13" s="57">
        <v>15</v>
      </c>
      <c r="D13" s="43">
        <v>8</v>
      </c>
      <c r="E13" s="55" t="s">
        <v>57</v>
      </c>
      <c r="F13" s="55">
        <v>17.5</v>
      </c>
      <c r="G13" s="56" t="s">
        <v>58</v>
      </c>
    </row>
    <row r="14" spans="1:8" ht="94.5" x14ac:dyDescent="0.25">
      <c r="A14" s="54">
        <v>8</v>
      </c>
      <c r="B14" s="57" t="s">
        <v>388</v>
      </c>
      <c r="C14" s="57">
        <v>3.65</v>
      </c>
      <c r="D14" s="43">
        <v>9</v>
      </c>
      <c r="E14" s="55" t="s">
        <v>59</v>
      </c>
      <c r="F14" s="55">
        <v>4.2</v>
      </c>
      <c r="G14" s="56" t="s">
        <v>61</v>
      </c>
    </row>
    <row r="15" spans="1:8" ht="110.25" x14ac:dyDescent="0.25">
      <c r="A15" s="54">
        <v>9</v>
      </c>
      <c r="B15" s="57" t="s">
        <v>389</v>
      </c>
      <c r="C15" s="57">
        <v>3.65</v>
      </c>
      <c r="D15" s="43">
        <v>10</v>
      </c>
      <c r="E15" s="55" t="s">
        <v>60</v>
      </c>
      <c r="F15" s="55">
        <v>4.2</v>
      </c>
      <c r="G15" s="56" t="s">
        <v>61</v>
      </c>
    </row>
    <row r="16" spans="1:8" ht="63" x14ac:dyDescent="0.25">
      <c r="A16" s="54">
        <v>14</v>
      </c>
      <c r="B16" s="55" t="s">
        <v>11</v>
      </c>
      <c r="C16" s="55">
        <v>3.5</v>
      </c>
      <c r="D16" s="43">
        <v>11</v>
      </c>
      <c r="E16" s="38" t="s">
        <v>390</v>
      </c>
      <c r="F16" s="38">
        <v>3</v>
      </c>
      <c r="G16" s="56" t="s">
        <v>67</v>
      </c>
    </row>
    <row r="17" spans="1:7" ht="110.25" x14ac:dyDescent="0.25">
      <c r="A17" s="54">
        <v>15</v>
      </c>
      <c r="B17" s="55" t="s">
        <v>12</v>
      </c>
      <c r="C17" s="55">
        <v>3.5</v>
      </c>
      <c r="D17" s="43">
        <f>D16+1</f>
        <v>12</v>
      </c>
      <c r="E17" s="38" t="s">
        <v>391</v>
      </c>
      <c r="F17" s="38">
        <v>3.6</v>
      </c>
      <c r="G17" s="56" t="s">
        <v>68</v>
      </c>
    </row>
    <row r="18" spans="1:7" ht="78.75" x14ac:dyDescent="0.25">
      <c r="A18" s="54">
        <v>7</v>
      </c>
      <c r="B18" s="55" t="s">
        <v>75</v>
      </c>
      <c r="C18" s="55">
        <v>4</v>
      </c>
      <c r="D18" s="43">
        <f t="shared" ref="D18:D33" si="0">D17+1</f>
        <v>13</v>
      </c>
      <c r="E18" s="55" t="s">
        <v>45</v>
      </c>
      <c r="F18" s="55">
        <v>2</v>
      </c>
      <c r="G18" s="56" t="s">
        <v>62</v>
      </c>
    </row>
    <row r="19" spans="1:7" ht="78.75" x14ac:dyDescent="0.25">
      <c r="A19" s="58" t="s">
        <v>76</v>
      </c>
      <c r="B19" s="59"/>
      <c r="C19" s="59"/>
      <c r="D19" s="43">
        <f t="shared" si="0"/>
        <v>14</v>
      </c>
      <c r="E19" s="55" t="s">
        <v>45</v>
      </c>
      <c r="F19" s="55">
        <v>2</v>
      </c>
      <c r="G19" s="56" t="s">
        <v>63</v>
      </c>
    </row>
    <row r="20" spans="1:7" s="34" customFormat="1" ht="47.25" x14ac:dyDescent="0.25">
      <c r="A20" s="54">
        <v>10</v>
      </c>
      <c r="B20" s="55" t="s">
        <v>9</v>
      </c>
      <c r="C20" s="55">
        <v>6</v>
      </c>
      <c r="D20" s="43">
        <f t="shared" si="0"/>
        <v>15</v>
      </c>
      <c r="E20" s="55" t="s">
        <v>9</v>
      </c>
      <c r="F20" s="55">
        <v>6</v>
      </c>
      <c r="G20" s="55" t="s">
        <v>72</v>
      </c>
    </row>
    <row r="21" spans="1:7" s="34" customFormat="1" ht="47.25" x14ac:dyDescent="0.25">
      <c r="A21" s="54">
        <v>11</v>
      </c>
      <c r="B21" s="55" t="s">
        <v>10</v>
      </c>
      <c r="C21" s="55">
        <v>6</v>
      </c>
      <c r="D21" s="43">
        <f t="shared" si="0"/>
        <v>16</v>
      </c>
      <c r="E21" s="55" t="s">
        <v>10</v>
      </c>
      <c r="F21" s="55">
        <v>6</v>
      </c>
      <c r="G21" s="55" t="s">
        <v>72</v>
      </c>
    </row>
    <row r="22" spans="1:7" ht="63" x14ac:dyDescent="0.25">
      <c r="A22" s="60"/>
      <c r="B22" s="41"/>
      <c r="C22" s="41"/>
      <c r="D22" s="43">
        <f t="shared" si="0"/>
        <v>17</v>
      </c>
      <c r="E22" s="55" t="s">
        <v>14</v>
      </c>
      <c r="F22" s="55">
        <v>1.5</v>
      </c>
      <c r="G22" s="61" t="s">
        <v>46</v>
      </c>
    </row>
    <row r="23" spans="1:7" ht="63" x14ac:dyDescent="0.25">
      <c r="A23" s="60"/>
      <c r="B23" s="41"/>
      <c r="C23" s="41"/>
      <c r="D23" s="43">
        <f t="shared" si="0"/>
        <v>18</v>
      </c>
      <c r="E23" s="55" t="s">
        <v>15</v>
      </c>
      <c r="F23" s="55">
        <v>1.5</v>
      </c>
      <c r="G23" s="61" t="s">
        <v>46</v>
      </c>
    </row>
    <row r="24" spans="1:7" ht="63" x14ac:dyDescent="0.25">
      <c r="A24" s="60"/>
      <c r="B24" s="41"/>
      <c r="C24" s="41"/>
      <c r="D24" s="43">
        <f t="shared" si="0"/>
        <v>19</v>
      </c>
      <c r="E24" s="62" t="s">
        <v>17</v>
      </c>
      <c r="F24" s="62">
        <v>2</v>
      </c>
      <c r="G24" s="63" t="s">
        <v>69</v>
      </c>
    </row>
    <row r="25" spans="1:7" ht="47.25" x14ac:dyDescent="0.25">
      <c r="A25" s="60"/>
      <c r="B25" s="41"/>
      <c r="C25" s="41"/>
      <c r="D25" s="43">
        <f t="shared" si="0"/>
        <v>20</v>
      </c>
      <c r="E25" s="38" t="s">
        <v>18</v>
      </c>
      <c r="F25" s="38">
        <v>4.5</v>
      </c>
      <c r="G25" s="63" t="s">
        <v>70</v>
      </c>
    </row>
    <row r="26" spans="1:7" ht="47.25" x14ac:dyDescent="0.25">
      <c r="A26" s="60"/>
      <c r="B26" s="41"/>
      <c r="C26" s="41"/>
      <c r="D26" s="43">
        <f t="shared" si="0"/>
        <v>21</v>
      </c>
      <c r="E26" s="38" t="s">
        <v>19</v>
      </c>
      <c r="F26" s="38">
        <v>4.5</v>
      </c>
      <c r="G26" s="63" t="s">
        <v>70</v>
      </c>
    </row>
    <row r="27" spans="1:7" ht="47.25" x14ac:dyDescent="0.25">
      <c r="A27" s="60"/>
      <c r="B27" s="41"/>
      <c r="C27" s="41"/>
      <c r="D27" s="43">
        <f t="shared" si="0"/>
        <v>22</v>
      </c>
      <c r="E27" s="38" t="s">
        <v>20</v>
      </c>
      <c r="F27" s="38">
        <v>0.5</v>
      </c>
      <c r="G27" s="63" t="s">
        <v>71</v>
      </c>
    </row>
    <row r="28" spans="1:7" ht="47.25" x14ac:dyDescent="0.25">
      <c r="A28" s="60"/>
      <c r="B28" s="41"/>
      <c r="C28" s="41"/>
      <c r="D28" s="43">
        <f t="shared" si="0"/>
        <v>23</v>
      </c>
      <c r="E28" s="38" t="s">
        <v>21</v>
      </c>
      <c r="F28" s="38">
        <v>0.5</v>
      </c>
      <c r="G28" s="63" t="s">
        <v>71</v>
      </c>
    </row>
    <row r="29" spans="1:7" ht="47.25" x14ac:dyDescent="0.25">
      <c r="A29" s="60"/>
      <c r="B29" s="41"/>
      <c r="C29" s="41"/>
      <c r="D29" s="43">
        <f t="shared" si="0"/>
        <v>24</v>
      </c>
      <c r="E29" s="38" t="s">
        <v>22</v>
      </c>
      <c r="F29" s="38">
        <v>0.5</v>
      </c>
      <c r="G29" s="63" t="s">
        <v>71</v>
      </c>
    </row>
    <row r="30" spans="1:7" ht="47.25" x14ac:dyDescent="0.25">
      <c r="A30" s="60"/>
      <c r="B30" s="41"/>
      <c r="C30" s="41"/>
      <c r="D30" s="43">
        <f t="shared" si="0"/>
        <v>25</v>
      </c>
      <c r="E30" s="38" t="s">
        <v>23</v>
      </c>
      <c r="F30" s="38">
        <v>0.5</v>
      </c>
      <c r="G30" s="63" t="s">
        <v>71</v>
      </c>
    </row>
    <row r="31" spans="1:7" ht="47.25" x14ac:dyDescent="0.25">
      <c r="A31" s="60"/>
      <c r="B31" s="41"/>
      <c r="C31" s="41"/>
      <c r="D31" s="43">
        <f t="shared" si="0"/>
        <v>26</v>
      </c>
      <c r="E31" s="38" t="s">
        <v>24</v>
      </c>
      <c r="F31" s="38">
        <v>0.5</v>
      </c>
      <c r="G31" s="63" t="s">
        <v>71</v>
      </c>
    </row>
    <row r="32" spans="1:7" ht="47.25" x14ac:dyDescent="0.25">
      <c r="A32" s="60"/>
      <c r="B32" s="41"/>
      <c r="C32" s="41"/>
      <c r="D32" s="43">
        <f t="shared" si="0"/>
        <v>27</v>
      </c>
      <c r="E32" s="38" t="s">
        <v>25</v>
      </c>
      <c r="F32" s="38">
        <v>0.5</v>
      </c>
      <c r="G32" s="63" t="s">
        <v>71</v>
      </c>
    </row>
    <row r="33" spans="1:7" ht="63" x14ac:dyDescent="0.25">
      <c r="A33" s="60"/>
      <c r="B33" s="41"/>
      <c r="C33" s="41"/>
      <c r="D33" s="43">
        <f t="shared" si="0"/>
        <v>28</v>
      </c>
      <c r="E33" s="62" t="s">
        <v>16</v>
      </c>
      <c r="F33" s="62">
        <v>2</v>
      </c>
      <c r="G33" s="63" t="s">
        <v>69</v>
      </c>
    </row>
  </sheetData>
  <autoFilter ref="A3:G3" xr:uid="{E86DAED1-F710-42A7-A839-94A3EE9A3313}">
    <sortState xmlns:xlrd2="http://schemas.microsoft.com/office/spreadsheetml/2017/richdata2" ref="A4:G33">
      <sortCondition ref="D3"/>
    </sortState>
  </autoFilter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A5F75-8D7E-4B33-B952-739F8EA6398A}">
  <dimension ref="A2:K14"/>
  <sheetViews>
    <sheetView topLeftCell="A4" workbookViewId="0">
      <selection activeCell="J14" sqref="J14"/>
    </sheetView>
  </sheetViews>
  <sheetFormatPr defaultRowHeight="15" x14ac:dyDescent="0.25"/>
  <cols>
    <col min="2" max="2" width="7" customWidth="1"/>
    <col min="3" max="3" width="25.140625" customWidth="1"/>
    <col min="4" max="4" width="15" customWidth="1"/>
    <col min="5" max="6" width="16.28515625" customWidth="1"/>
    <col min="7" max="7" width="17.5703125" customWidth="1"/>
    <col min="8" max="8" width="18.28515625" customWidth="1"/>
    <col min="9" max="9" width="25" customWidth="1"/>
  </cols>
  <sheetData>
    <row r="2" spans="1:11" ht="93.75" customHeight="1" x14ac:dyDescent="0.25">
      <c r="A2" s="41"/>
      <c r="B2" s="35"/>
      <c r="C2" s="35"/>
      <c r="D2" s="66" t="s">
        <v>325</v>
      </c>
      <c r="E2" s="66"/>
      <c r="F2" s="66" t="s">
        <v>326</v>
      </c>
      <c r="G2" s="66"/>
      <c r="H2" s="66"/>
      <c r="I2" s="37" t="s">
        <v>307</v>
      </c>
    </row>
    <row r="3" spans="1:11" ht="15.75" x14ac:dyDescent="0.25">
      <c r="A3" s="41"/>
      <c r="B3" s="35" t="s">
        <v>308</v>
      </c>
      <c r="C3" s="36" t="s">
        <v>309</v>
      </c>
      <c r="D3" s="37" t="s">
        <v>310</v>
      </c>
      <c r="E3" s="37" t="s">
        <v>311</v>
      </c>
      <c r="F3" s="37" t="s">
        <v>324</v>
      </c>
      <c r="G3" s="37" t="s">
        <v>327</v>
      </c>
      <c r="H3" s="37" t="s">
        <v>328</v>
      </c>
      <c r="I3" s="37"/>
    </row>
    <row r="4" spans="1:11" ht="174.75" customHeight="1" x14ac:dyDescent="0.25">
      <c r="A4" s="41"/>
      <c r="B4" s="37">
        <v>1</v>
      </c>
      <c r="C4" s="38" t="s">
        <v>312</v>
      </c>
      <c r="D4" s="37">
        <v>17</v>
      </c>
      <c r="E4" s="37">
        <v>82</v>
      </c>
      <c r="F4" s="37">
        <v>0</v>
      </c>
      <c r="G4" s="37">
        <v>18</v>
      </c>
      <c r="H4" s="37">
        <v>82</v>
      </c>
      <c r="I4" s="38" t="s">
        <v>313</v>
      </c>
      <c r="K4">
        <f>G4-D4</f>
        <v>1</v>
      </c>
    </row>
    <row r="5" spans="1:11" ht="15.75" x14ac:dyDescent="0.25">
      <c r="A5" s="41"/>
      <c r="B5" s="37">
        <v>2</v>
      </c>
      <c r="C5" s="38" t="s">
        <v>314</v>
      </c>
      <c r="D5" s="37">
        <v>10</v>
      </c>
      <c r="E5" s="37">
        <v>33</v>
      </c>
      <c r="F5" s="37">
        <v>0</v>
      </c>
      <c r="G5" s="37">
        <v>10</v>
      </c>
      <c r="H5" s="37">
        <v>33</v>
      </c>
      <c r="I5" s="35" t="s">
        <v>72</v>
      </c>
      <c r="K5">
        <f t="shared" ref="K5:K14" si="0">G5-D5</f>
        <v>0</v>
      </c>
    </row>
    <row r="6" spans="1:11" ht="15.75" x14ac:dyDescent="0.25">
      <c r="A6" s="41"/>
      <c r="B6" s="37">
        <v>3</v>
      </c>
      <c r="C6" s="38" t="s">
        <v>315</v>
      </c>
      <c r="D6" s="37">
        <v>10</v>
      </c>
      <c r="E6" s="37">
        <v>42</v>
      </c>
      <c r="F6" s="37">
        <v>0</v>
      </c>
      <c r="G6" s="37">
        <v>10</v>
      </c>
      <c r="H6" s="37">
        <v>42</v>
      </c>
      <c r="I6" s="35" t="s">
        <v>72</v>
      </c>
      <c r="K6">
        <f t="shared" si="0"/>
        <v>0</v>
      </c>
    </row>
    <row r="7" spans="1:11" ht="31.5" x14ac:dyDescent="0.25">
      <c r="A7" s="41"/>
      <c r="B7" s="37">
        <v>4</v>
      </c>
      <c r="C7" s="38" t="s">
        <v>316</v>
      </c>
      <c r="D7" s="37">
        <v>19</v>
      </c>
      <c r="E7" s="37">
        <v>59</v>
      </c>
      <c r="F7" s="37">
        <v>0</v>
      </c>
      <c r="G7" s="37">
        <v>19</v>
      </c>
      <c r="H7" s="37">
        <v>59</v>
      </c>
      <c r="I7" s="35" t="s">
        <v>72</v>
      </c>
      <c r="K7">
        <f t="shared" si="0"/>
        <v>0</v>
      </c>
    </row>
    <row r="8" spans="1:11" ht="15.75" x14ac:dyDescent="0.25">
      <c r="A8" s="41"/>
      <c r="B8" s="37">
        <v>5</v>
      </c>
      <c r="C8" s="38" t="s">
        <v>317</v>
      </c>
      <c r="D8" s="37">
        <v>10</v>
      </c>
      <c r="E8" s="37">
        <v>26</v>
      </c>
      <c r="F8" s="37">
        <v>0</v>
      </c>
      <c r="G8" s="37">
        <v>10</v>
      </c>
      <c r="H8" s="37">
        <v>26</v>
      </c>
      <c r="I8" s="35" t="s">
        <v>72</v>
      </c>
      <c r="K8">
        <f t="shared" si="0"/>
        <v>0</v>
      </c>
    </row>
    <row r="9" spans="1:11" ht="31.5" x14ac:dyDescent="0.25">
      <c r="A9" s="41"/>
      <c r="B9" s="37">
        <v>6</v>
      </c>
      <c r="C9" s="38" t="s">
        <v>318</v>
      </c>
      <c r="D9" s="37">
        <v>10</v>
      </c>
      <c r="E9" s="37">
        <v>42</v>
      </c>
      <c r="F9" s="37">
        <v>0</v>
      </c>
      <c r="G9" s="37">
        <v>10</v>
      </c>
      <c r="H9" s="37">
        <v>42</v>
      </c>
      <c r="I9" s="35" t="s">
        <v>72</v>
      </c>
      <c r="K9">
        <f t="shared" si="0"/>
        <v>0</v>
      </c>
    </row>
    <row r="10" spans="1:11" ht="31.5" x14ac:dyDescent="0.25">
      <c r="A10" s="41"/>
      <c r="B10" s="37">
        <v>7</v>
      </c>
      <c r="C10" s="38" t="s">
        <v>319</v>
      </c>
      <c r="D10" s="37">
        <v>9</v>
      </c>
      <c r="E10" s="37">
        <v>0</v>
      </c>
      <c r="F10" s="37">
        <v>0</v>
      </c>
      <c r="G10" s="37">
        <v>9</v>
      </c>
      <c r="H10" s="37">
        <v>0</v>
      </c>
      <c r="I10" s="35" t="s">
        <v>72</v>
      </c>
      <c r="K10">
        <f t="shared" si="0"/>
        <v>0</v>
      </c>
    </row>
    <row r="11" spans="1:11" ht="31.5" x14ac:dyDescent="0.25">
      <c r="A11" s="41"/>
      <c r="B11" s="37">
        <v>8</v>
      </c>
      <c r="C11" s="38" t="s">
        <v>320</v>
      </c>
      <c r="D11" s="37">
        <v>5</v>
      </c>
      <c r="E11" s="37">
        <v>0</v>
      </c>
      <c r="F11" s="37">
        <v>0</v>
      </c>
      <c r="G11" s="37">
        <v>5</v>
      </c>
      <c r="H11" s="37">
        <v>0</v>
      </c>
      <c r="I11" s="35" t="s">
        <v>72</v>
      </c>
      <c r="K11">
        <f t="shared" si="0"/>
        <v>0</v>
      </c>
    </row>
    <row r="12" spans="1:11" ht="15.75" x14ac:dyDescent="0.25">
      <c r="A12" s="41"/>
      <c r="B12" s="37">
        <v>9</v>
      </c>
      <c r="C12" s="38" t="s">
        <v>321</v>
      </c>
      <c r="D12" s="37">
        <v>10</v>
      </c>
      <c r="E12" s="37">
        <v>42</v>
      </c>
      <c r="F12" s="37">
        <v>0</v>
      </c>
      <c r="G12" s="37">
        <v>10</v>
      </c>
      <c r="H12" s="37">
        <v>42</v>
      </c>
      <c r="I12" s="35" t="s">
        <v>72</v>
      </c>
      <c r="K12">
        <f t="shared" si="0"/>
        <v>0</v>
      </c>
    </row>
    <row r="13" spans="1:11" ht="15.75" x14ac:dyDescent="0.25">
      <c r="A13" s="41"/>
      <c r="B13" s="37">
        <v>10</v>
      </c>
      <c r="C13" s="38" t="s">
        <v>322</v>
      </c>
      <c r="D13" s="37">
        <v>17</v>
      </c>
      <c r="E13" s="37">
        <v>66</v>
      </c>
      <c r="F13" s="37">
        <v>0</v>
      </c>
      <c r="G13" s="37">
        <v>17</v>
      </c>
      <c r="H13" s="37">
        <v>66</v>
      </c>
      <c r="I13" s="35" t="s">
        <v>72</v>
      </c>
      <c r="K13">
        <f t="shared" si="0"/>
        <v>0</v>
      </c>
    </row>
    <row r="14" spans="1:11" ht="15.75" x14ac:dyDescent="0.25">
      <c r="A14" s="41"/>
      <c r="B14" s="35"/>
      <c r="C14" s="35"/>
      <c r="D14" s="37">
        <v>117</v>
      </c>
      <c r="E14" s="37">
        <v>392</v>
      </c>
      <c r="F14" s="37"/>
      <c r="G14" s="37">
        <v>118</v>
      </c>
      <c r="H14" s="37">
        <v>392</v>
      </c>
      <c r="I14" s="35"/>
      <c r="K14">
        <f t="shared" si="0"/>
        <v>1</v>
      </c>
    </row>
  </sheetData>
  <mergeCells count="2">
    <mergeCell ref="D2:E2"/>
    <mergeCell ref="F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E4BFA-4B02-4ED5-99AF-E7CD39E3A43C}">
  <dimension ref="A2:H157"/>
  <sheetViews>
    <sheetView tabSelected="1" topLeftCell="A28" zoomScale="90" zoomScaleNormal="90" workbookViewId="0">
      <selection activeCell="B30" sqref="B30:B32"/>
    </sheetView>
  </sheetViews>
  <sheetFormatPr defaultRowHeight="15" x14ac:dyDescent="0.25"/>
  <cols>
    <col min="2" max="2" width="18.5703125" customWidth="1"/>
    <col min="3" max="3" width="14.5703125" customWidth="1"/>
    <col min="4" max="4" width="15.5703125" customWidth="1"/>
    <col min="5" max="5" width="13.28515625" customWidth="1"/>
    <col min="6" max="6" width="12.7109375" customWidth="1"/>
    <col min="7" max="7" width="13.5703125" customWidth="1"/>
    <col min="8" max="8" width="59.7109375" customWidth="1"/>
  </cols>
  <sheetData>
    <row r="2" spans="1:8" ht="60" customHeight="1" x14ac:dyDescent="0.25">
      <c r="A2" s="74" t="s">
        <v>308</v>
      </c>
      <c r="B2" s="73" t="s">
        <v>309</v>
      </c>
      <c r="C2" s="73" t="s">
        <v>348</v>
      </c>
      <c r="D2" s="73"/>
      <c r="E2" s="73" t="s">
        <v>349</v>
      </c>
      <c r="F2" s="73"/>
      <c r="G2" s="73"/>
      <c r="H2" s="41" t="s">
        <v>352</v>
      </c>
    </row>
    <row r="3" spans="1:8" ht="15.75" x14ac:dyDescent="0.25">
      <c r="A3" s="74"/>
      <c r="B3" s="73"/>
      <c r="C3" s="39" t="s">
        <v>310</v>
      </c>
      <c r="D3" s="39" t="s">
        <v>311</v>
      </c>
      <c r="E3" s="39" t="s">
        <v>323</v>
      </c>
      <c r="F3" s="39" t="s">
        <v>310</v>
      </c>
      <c r="G3" s="39" t="s">
        <v>311</v>
      </c>
      <c r="H3" s="41"/>
    </row>
    <row r="4" spans="1:8" x14ac:dyDescent="0.25">
      <c r="A4" s="67">
        <v>1</v>
      </c>
      <c r="B4" s="70" t="s">
        <v>329</v>
      </c>
      <c r="C4" s="67">
        <v>10</v>
      </c>
      <c r="D4" s="67">
        <v>30</v>
      </c>
      <c r="E4" s="67">
        <v>0</v>
      </c>
      <c r="F4" s="67">
        <v>7</v>
      </c>
      <c r="G4" s="67">
        <v>30</v>
      </c>
      <c r="H4" s="66" t="s">
        <v>351</v>
      </c>
    </row>
    <row r="5" spans="1:8" ht="108.75" customHeight="1" x14ac:dyDescent="0.25">
      <c r="A5" s="67"/>
      <c r="B5" s="70"/>
      <c r="C5" s="67"/>
      <c r="D5" s="67"/>
      <c r="E5" s="67"/>
      <c r="F5" s="67"/>
      <c r="G5" s="67"/>
      <c r="H5" s="66"/>
    </row>
    <row r="6" spans="1:8" ht="15" hidden="1" customHeight="1" x14ac:dyDescent="0.25">
      <c r="A6" s="67"/>
      <c r="B6" s="70"/>
      <c r="C6" s="67"/>
      <c r="D6" s="67"/>
      <c r="E6" s="67"/>
      <c r="F6" s="67"/>
      <c r="G6" s="67"/>
      <c r="H6" s="36" t="s">
        <v>330</v>
      </c>
    </row>
    <row r="7" spans="1:8" ht="54" hidden="1" customHeight="1" thickBot="1" x14ac:dyDescent="0.3">
      <c r="A7" s="67"/>
      <c r="B7" s="70"/>
      <c r="C7" s="67"/>
      <c r="D7" s="67"/>
      <c r="E7" s="67"/>
      <c r="F7" s="67"/>
      <c r="G7" s="67"/>
      <c r="H7" s="36" t="s">
        <v>350</v>
      </c>
    </row>
    <row r="8" spans="1:8" ht="71.25" customHeight="1" x14ac:dyDescent="0.25">
      <c r="A8" s="37">
        <v>2</v>
      </c>
      <c r="B8" s="38" t="s">
        <v>315</v>
      </c>
      <c r="C8" s="37"/>
      <c r="D8" s="37"/>
      <c r="E8" s="37">
        <v>0</v>
      </c>
      <c r="F8" s="37">
        <v>2</v>
      </c>
      <c r="G8" s="37">
        <v>0</v>
      </c>
      <c r="H8" s="42" t="s">
        <v>111</v>
      </c>
    </row>
    <row r="9" spans="1:8" x14ac:dyDescent="0.25">
      <c r="A9" s="67">
        <v>3</v>
      </c>
      <c r="B9" s="70" t="s">
        <v>331</v>
      </c>
      <c r="C9" s="67">
        <v>7</v>
      </c>
      <c r="D9" s="67">
        <v>30</v>
      </c>
      <c r="E9" s="67">
        <v>0</v>
      </c>
      <c r="F9" s="67">
        <v>7</v>
      </c>
      <c r="G9" s="67">
        <v>30</v>
      </c>
      <c r="H9" s="66" t="s">
        <v>353</v>
      </c>
    </row>
    <row r="10" spans="1:8" x14ac:dyDescent="0.25">
      <c r="A10" s="67"/>
      <c r="B10" s="70"/>
      <c r="C10" s="67"/>
      <c r="D10" s="67"/>
      <c r="E10" s="67"/>
      <c r="F10" s="67"/>
      <c r="G10" s="67"/>
      <c r="H10" s="66"/>
    </row>
    <row r="11" spans="1:8" x14ac:dyDescent="0.25">
      <c r="A11" s="67"/>
      <c r="B11" s="70"/>
      <c r="C11" s="67"/>
      <c r="D11" s="67"/>
      <c r="E11" s="67"/>
      <c r="F11" s="67"/>
      <c r="G11" s="67"/>
      <c r="H11" s="66"/>
    </row>
    <row r="12" spans="1:8" ht="53.25" customHeight="1" x14ac:dyDescent="0.25">
      <c r="A12" s="67"/>
      <c r="B12" s="70"/>
      <c r="C12" s="67"/>
      <c r="D12" s="67"/>
      <c r="E12" s="67"/>
      <c r="F12" s="67"/>
      <c r="G12" s="67"/>
      <c r="H12" s="66"/>
    </row>
    <row r="13" spans="1:8" x14ac:dyDescent="0.25">
      <c r="A13" s="67">
        <v>4</v>
      </c>
      <c r="B13" s="70" t="s">
        <v>332</v>
      </c>
      <c r="C13" s="67">
        <v>8</v>
      </c>
      <c r="D13" s="67">
        <v>30</v>
      </c>
      <c r="E13" s="67">
        <v>0</v>
      </c>
      <c r="F13" s="67">
        <v>7</v>
      </c>
      <c r="G13" s="67">
        <v>30</v>
      </c>
      <c r="H13" s="66" t="s">
        <v>354</v>
      </c>
    </row>
    <row r="14" spans="1:8" x14ac:dyDescent="0.25">
      <c r="A14" s="67"/>
      <c r="B14" s="70"/>
      <c r="C14" s="67"/>
      <c r="D14" s="67"/>
      <c r="E14" s="67"/>
      <c r="F14" s="67"/>
      <c r="G14" s="67"/>
      <c r="H14" s="67"/>
    </row>
    <row r="15" spans="1:8" x14ac:dyDescent="0.25">
      <c r="A15" s="67"/>
      <c r="B15" s="70"/>
      <c r="C15" s="67"/>
      <c r="D15" s="67"/>
      <c r="E15" s="67"/>
      <c r="F15" s="67"/>
      <c r="G15" s="67"/>
      <c r="H15" s="67"/>
    </row>
    <row r="16" spans="1:8" x14ac:dyDescent="0.25">
      <c r="A16" s="67"/>
      <c r="B16" s="70"/>
      <c r="C16" s="67"/>
      <c r="D16" s="67"/>
      <c r="E16" s="67"/>
      <c r="F16" s="67"/>
      <c r="G16" s="67"/>
      <c r="H16" s="67"/>
    </row>
    <row r="17" spans="1:8" ht="88.5" customHeight="1" x14ac:dyDescent="0.25">
      <c r="A17" s="67"/>
      <c r="B17" s="70"/>
      <c r="C17" s="67"/>
      <c r="D17" s="67"/>
      <c r="E17" s="67"/>
      <c r="F17" s="67"/>
      <c r="G17" s="67"/>
      <c r="H17" s="67"/>
    </row>
    <row r="18" spans="1:8" x14ac:dyDescent="0.25">
      <c r="A18" s="67">
        <v>5</v>
      </c>
      <c r="B18" s="70" t="s">
        <v>312</v>
      </c>
      <c r="C18" s="67">
        <v>3</v>
      </c>
      <c r="D18" s="66"/>
      <c r="E18" s="67">
        <v>0</v>
      </c>
      <c r="F18" s="67">
        <v>2</v>
      </c>
      <c r="G18" s="67"/>
      <c r="H18" s="66" t="s">
        <v>355</v>
      </c>
    </row>
    <row r="19" spans="1:8" x14ac:dyDescent="0.25">
      <c r="A19" s="67"/>
      <c r="B19" s="70"/>
      <c r="C19" s="67"/>
      <c r="D19" s="66"/>
      <c r="E19" s="67"/>
      <c r="F19" s="67"/>
      <c r="G19" s="67"/>
      <c r="H19" s="67"/>
    </row>
    <row r="20" spans="1:8" ht="46.5" customHeight="1" x14ac:dyDescent="0.25">
      <c r="A20" s="67"/>
      <c r="B20" s="70"/>
      <c r="C20" s="67"/>
      <c r="D20" s="66"/>
      <c r="E20" s="67"/>
      <c r="F20" s="67"/>
      <c r="G20" s="67"/>
      <c r="H20" s="67"/>
    </row>
    <row r="21" spans="1:8" x14ac:dyDescent="0.25">
      <c r="A21" s="67">
        <v>6</v>
      </c>
      <c r="B21" s="70" t="s">
        <v>333</v>
      </c>
      <c r="C21" s="67">
        <v>10</v>
      </c>
      <c r="D21" s="67">
        <v>30</v>
      </c>
      <c r="E21" s="67">
        <v>0</v>
      </c>
      <c r="F21" s="67">
        <v>7</v>
      </c>
      <c r="G21" s="67">
        <v>30</v>
      </c>
      <c r="H21" s="66" t="s">
        <v>356</v>
      </c>
    </row>
    <row r="22" spans="1:8" x14ac:dyDescent="0.25">
      <c r="A22" s="67"/>
      <c r="B22" s="70"/>
      <c r="C22" s="67"/>
      <c r="D22" s="67"/>
      <c r="E22" s="67"/>
      <c r="F22" s="67"/>
      <c r="G22" s="67"/>
      <c r="H22" s="67"/>
    </row>
    <row r="23" spans="1:8" x14ac:dyDescent="0.25">
      <c r="A23" s="67"/>
      <c r="B23" s="70"/>
      <c r="C23" s="67"/>
      <c r="D23" s="67"/>
      <c r="E23" s="67"/>
      <c r="F23" s="67"/>
      <c r="G23" s="67"/>
      <c r="H23" s="67"/>
    </row>
    <row r="24" spans="1:8" ht="6.75" customHeight="1" x14ac:dyDescent="0.25">
      <c r="A24" s="67"/>
      <c r="B24" s="70"/>
      <c r="C24" s="67"/>
      <c r="D24" s="67"/>
      <c r="E24" s="67"/>
      <c r="F24" s="67"/>
      <c r="G24" s="67"/>
      <c r="H24" s="67"/>
    </row>
    <row r="25" spans="1:8" ht="39" hidden="1" customHeight="1" thickBot="1" x14ac:dyDescent="0.3">
      <c r="A25" s="67"/>
      <c r="B25" s="70"/>
      <c r="C25" s="67"/>
      <c r="D25" s="67"/>
      <c r="E25" s="67"/>
      <c r="F25" s="67"/>
      <c r="G25" s="67"/>
      <c r="H25" s="67"/>
    </row>
    <row r="26" spans="1:8" x14ac:dyDescent="0.25">
      <c r="A26" s="67">
        <v>7</v>
      </c>
      <c r="B26" s="70" t="s">
        <v>315</v>
      </c>
      <c r="C26" s="67">
        <v>1</v>
      </c>
      <c r="D26" s="67"/>
      <c r="E26" s="67">
        <v>0</v>
      </c>
      <c r="F26" s="67">
        <v>1</v>
      </c>
      <c r="G26" s="71"/>
      <c r="H26" s="70" t="s">
        <v>357</v>
      </c>
    </row>
    <row r="27" spans="1:8" x14ac:dyDescent="0.25">
      <c r="A27" s="67"/>
      <c r="B27" s="70"/>
      <c r="C27" s="67"/>
      <c r="D27" s="67"/>
      <c r="E27" s="67"/>
      <c r="F27" s="67"/>
      <c r="G27" s="71"/>
      <c r="H27" s="71"/>
    </row>
    <row r="28" spans="1:8" ht="108.75" customHeight="1" x14ac:dyDescent="0.25">
      <c r="A28" s="67"/>
      <c r="B28" s="70"/>
      <c r="C28" s="67"/>
      <c r="D28" s="67"/>
      <c r="E28" s="67"/>
      <c r="F28" s="67"/>
      <c r="G28" s="71"/>
      <c r="H28" s="71"/>
    </row>
    <row r="29" spans="1:8" ht="47.25" x14ac:dyDescent="0.25">
      <c r="A29" s="37">
        <v>8</v>
      </c>
      <c r="B29" s="38" t="s">
        <v>329</v>
      </c>
      <c r="C29" s="39"/>
      <c r="D29" s="39"/>
      <c r="E29" s="37">
        <v>0</v>
      </c>
      <c r="F29" s="37">
        <v>2</v>
      </c>
      <c r="G29" s="39"/>
      <c r="H29" s="40" t="s">
        <v>334</v>
      </c>
    </row>
    <row r="30" spans="1:8" x14ac:dyDescent="0.25">
      <c r="A30" s="69"/>
      <c r="B30" s="72" t="s">
        <v>335</v>
      </c>
      <c r="C30" s="69">
        <v>7</v>
      </c>
      <c r="D30" s="69"/>
      <c r="E30" s="69">
        <v>0</v>
      </c>
      <c r="F30" s="69">
        <v>0</v>
      </c>
      <c r="G30" s="77"/>
      <c r="H30" s="72" t="s">
        <v>380</v>
      </c>
    </row>
    <row r="31" spans="1:8" x14ac:dyDescent="0.25">
      <c r="A31" s="69"/>
      <c r="B31" s="72"/>
      <c r="C31" s="69"/>
      <c r="D31" s="69"/>
      <c r="E31" s="69"/>
      <c r="F31" s="69"/>
      <c r="G31" s="77"/>
      <c r="H31" s="72"/>
    </row>
    <row r="32" spans="1:8" ht="72.75" customHeight="1" x14ac:dyDescent="0.25">
      <c r="A32" s="69"/>
      <c r="B32" s="72"/>
      <c r="C32" s="69"/>
      <c r="D32" s="69"/>
      <c r="E32" s="69"/>
      <c r="F32" s="69"/>
      <c r="G32" s="77"/>
      <c r="H32" s="72"/>
    </row>
    <row r="33" spans="1:8" x14ac:dyDescent="0.25">
      <c r="A33" s="76">
        <f>A29+1</f>
        <v>9</v>
      </c>
      <c r="B33" s="70" t="s">
        <v>331</v>
      </c>
      <c r="C33" s="74"/>
      <c r="D33" s="74"/>
      <c r="E33" s="67">
        <v>0</v>
      </c>
      <c r="F33" s="67">
        <v>1</v>
      </c>
      <c r="G33" s="74"/>
      <c r="H33" s="73" t="s">
        <v>358</v>
      </c>
    </row>
    <row r="34" spans="1:8" x14ac:dyDescent="0.25">
      <c r="A34" s="76"/>
      <c r="B34" s="70"/>
      <c r="C34" s="74"/>
      <c r="D34" s="74"/>
      <c r="E34" s="67"/>
      <c r="F34" s="67"/>
      <c r="G34" s="74"/>
      <c r="H34" s="74"/>
    </row>
    <row r="35" spans="1:8" ht="49.5" customHeight="1" x14ac:dyDescent="0.25">
      <c r="A35" s="76"/>
      <c r="B35" s="70"/>
      <c r="C35" s="74"/>
      <c r="D35" s="74"/>
      <c r="E35" s="67"/>
      <c r="F35" s="67"/>
      <c r="G35" s="74"/>
      <c r="H35" s="74"/>
    </row>
    <row r="36" spans="1:8" x14ac:dyDescent="0.25">
      <c r="A36" s="76">
        <v>10</v>
      </c>
      <c r="B36" s="71" t="s">
        <v>336</v>
      </c>
      <c r="C36" s="67"/>
      <c r="D36" s="67"/>
      <c r="E36" s="67">
        <v>0</v>
      </c>
      <c r="F36" s="67">
        <v>8</v>
      </c>
      <c r="G36" s="67">
        <v>45</v>
      </c>
      <c r="H36" s="66" t="s">
        <v>359</v>
      </c>
    </row>
    <row r="37" spans="1:8" x14ac:dyDescent="0.25">
      <c r="A37" s="76"/>
      <c r="B37" s="71"/>
      <c r="C37" s="67"/>
      <c r="D37" s="67"/>
      <c r="E37" s="67"/>
      <c r="F37" s="67"/>
      <c r="G37" s="67"/>
      <c r="H37" s="67"/>
    </row>
    <row r="38" spans="1:8" x14ac:dyDescent="0.25">
      <c r="A38" s="76"/>
      <c r="B38" s="71"/>
      <c r="C38" s="67"/>
      <c r="D38" s="67"/>
      <c r="E38" s="67"/>
      <c r="F38" s="67"/>
      <c r="G38" s="67"/>
      <c r="H38" s="67"/>
    </row>
    <row r="39" spans="1:8" x14ac:dyDescent="0.25">
      <c r="A39" s="76"/>
      <c r="B39" s="71"/>
      <c r="C39" s="67"/>
      <c r="D39" s="67"/>
      <c r="E39" s="67"/>
      <c r="F39" s="67"/>
      <c r="G39" s="67"/>
      <c r="H39" s="67"/>
    </row>
    <row r="40" spans="1:8" x14ac:dyDescent="0.25">
      <c r="A40" s="76"/>
      <c r="B40" s="71"/>
      <c r="C40" s="67"/>
      <c r="D40" s="67"/>
      <c r="E40" s="67"/>
      <c r="F40" s="67"/>
      <c r="G40" s="67"/>
      <c r="H40" s="67"/>
    </row>
    <row r="41" spans="1:8" ht="4.5" customHeight="1" x14ac:dyDescent="0.25">
      <c r="A41" s="76"/>
      <c r="B41" s="71"/>
      <c r="C41" s="67"/>
      <c r="D41" s="67"/>
      <c r="E41" s="67"/>
      <c r="F41" s="67"/>
      <c r="G41" s="67"/>
      <c r="H41" s="67"/>
    </row>
    <row r="42" spans="1:8" ht="6" hidden="1" customHeight="1" thickBot="1" x14ac:dyDescent="0.3">
      <c r="A42" s="76"/>
      <c r="B42" s="71"/>
      <c r="C42" s="67"/>
      <c r="D42" s="67"/>
      <c r="E42" s="67"/>
      <c r="F42" s="67"/>
      <c r="G42" s="67"/>
      <c r="H42" s="67"/>
    </row>
    <row r="43" spans="1:8" x14ac:dyDescent="0.25">
      <c r="A43" s="76">
        <v>11</v>
      </c>
      <c r="B43" s="71" t="s">
        <v>337</v>
      </c>
      <c r="C43" s="67"/>
      <c r="D43" s="67"/>
      <c r="E43" s="67">
        <v>0</v>
      </c>
      <c r="F43" s="67">
        <v>7</v>
      </c>
      <c r="G43" s="67">
        <v>30</v>
      </c>
      <c r="H43" s="66" t="s">
        <v>360</v>
      </c>
    </row>
    <row r="44" spans="1:8" x14ac:dyDescent="0.25">
      <c r="A44" s="76"/>
      <c r="B44" s="71"/>
      <c r="C44" s="67"/>
      <c r="D44" s="67"/>
      <c r="E44" s="67"/>
      <c r="F44" s="67"/>
      <c r="G44" s="67"/>
      <c r="H44" s="67"/>
    </row>
    <row r="45" spans="1:8" x14ac:dyDescent="0.25">
      <c r="A45" s="76"/>
      <c r="B45" s="71"/>
      <c r="C45" s="67"/>
      <c r="D45" s="67"/>
      <c r="E45" s="67"/>
      <c r="F45" s="67"/>
      <c r="G45" s="67"/>
      <c r="H45" s="67"/>
    </row>
    <row r="46" spans="1:8" x14ac:dyDescent="0.25">
      <c r="A46" s="76"/>
      <c r="B46" s="71"/>
      <c r="C46" s="67"/>
      <c r="D46" s="67"/>
      <c r="E46" s="67"/>
      <c r="F46" s="67"/>
      <c r="G46" s="67"/>
      <c r="H46" s="67"/>
    </row>
    <row r="47" spans="1:8" ht="11.25" customHeight="1" x14ac:dyDescent="0.25">
      <c r="A47" s="76"/>
      <c r="B47" s="71"/>
      <c r="C47" s="67"/>
      <c r="D47" s="67"/>
      <c r="E47" s="67"/>
      <c r="F47" s="67"/>
      <c r="G47" s="67"/>
      <c r="H47" s="67"/>
    </row>
    <row r="48" spans="1:8" x14ac:dyDescent="0.25">
      <c r="A48" s="76">
        <v>12</v>
      </c>
      <c r="B48" s="70" t="s">
        <v>312</v>
      </c>
      <c r="C48" s="67"/>
      <c r="D48" s="67"/>
      <c r="E48" s="67">
        <v>0</v>
      </c>
      <c r="F48" s="67">
        <v>2</v>
      </c>
      <c r="G48" s="67"/>
      <c r="H48" s="66" t="s">
        <v>361</v>
      </c>
    </row>
    <row r="49" spans="1:8" ht="51.75" customHeight="1" x14ac:dyDescent="0.25">
      <c r="A49" s="76"/>
      <c r="B49" s="70"/>
      <c r="C49" s="67"/>
      <c r="D49" s="67"/>
      <c r="E49" s="67"/>
      <c r="F49" s="67"/>
      <c r="G49" s="67"/>
      <c r="H49" s="67"/>
    </row>
    <row r="50" spans="1:8" x14ac:dyDescent="0.25">
      <c r="A50" s="76">
        <v>13</v>
      </c>
      <c r="B50" s="71" t="s">
        <v>338</v>
      </c>
      <c r="C50" s="67"/>
      <c r="D50" s="71"/>
      <c r="E50" s="67">
        <v>0</v>
      </c>
      <c r="F50" s="67">
        <v>10</v>
      </c>
      <c r="G50" s="67">
        <v>48</v>
      </c>
      <c r="H50" s="66" t="s">
        <v>362</v>
      </c>
    </row>
    <row r="51" spans="1:8" x14ac:dyDescent="0.25">
      <c r="A51" s="76"/>
      <c r="B51" s="71"/>
      <c r="C51" s="67"/>
      <c r="D51" s="71"/>
      <c r="E51" s="67"/>
      <c r="F51" s="67"/>
      <c r="G51" s="67"/>
      <c r="H51" s="67"/>
    </row>
    <row r="52" spans="1:8" ht="12" customHeight="1" x14ac:dyDescent="0.25">
      <c r="A52" s="76"/>
      <c r="B52" s="71"/>
      <c r="C52" s="67"/>
      <c r="D52" s="71"/>
      <c r="E52" s="67"/>
      <c r="F52" s="67"/>
      <c r="G52" s="67"/>
      <c r="H52" s="67"/>
    </row>
    <row r="53" spans="1:8" ht="15.75" hidden="1" customHeight="1" thickBot="1" x14ac:dyDescent="0.3">
      <c r="A53" s="76"/>
      <c r="B53" s="71"/>
      <c r="C53" s="67"/>
      <c r="D53" s="71"/>
      <c r="E53" s="67"/>
      <c r="F53" s="67"/>
      <c r="G53" s="67"/>
      <c r="H53" s="67"/>
    </row>
    <row r="54" spans="1:8" ht="42.75" hidden="1" customHeight="1" x14ac:dyDescent="0.25">
      <c r="A54" s="76"/>
      <c r="B54" s="71"/>
      <c r="C54" s="67"/>
      <c r="D54" s="71"/>
      <c r="E54" s="67"/>
      <c r="F54" s="67"/>
      <c r="G54" s="67"/>
      <c r="H54" s="67"/>
    </row>
    <row r="55" spans="1:8" x14ac:dyDescent="0.25">
      <c r="A55" s="67">
        <v>14</v>
      </c>
      <c r="B55" s="70" t="s">
        <v>339</v>
      </c>
      <c r="C55" s="67">
        <v>9</v>
      </c>
      <c r="D55" s="67">
        <v>28</v>
      </c>
      <c r="E55" s="67">
        <v>0</v>
      </c>
      <c r="F55" s="67">
        <v>9</v>
      </c>
      <c r="G55" s="67">
        <v>28</v>
      </c>
      <c r="H55" s="66" t="s">
        <v>363</v>
      </c>
    </row>
    <row r="56" spans="1:8" x14ac:dyDescent="0.25">
      <c r="A56" s="67"/>
      <c r="B56" s="70"/>
      <c r="C56" s="67"/>
      <c r="D56" s="67"/>
      <c r="E56" s="67"/>
      <c r="F56" s="67"/>
      <c r="G56" s="67"/>
      <c r="H56" s="67"/>
    </row>
    <row r="57" spans="1:8" x14ac:dyDescent="0.25">
      <c r="A57" s="67"/>
      <c r="B57" s="70"/>
      <c r="C57" s="67"/>
      <c r="D57" s="67"/>
      <c r="E57" s="67"/>
      <c r="F57" s="67"/>
      <c r="G57" s="67"/>
      <c r="H57" s="67"/>
    </row>
    <row r="58" spans="1:8" ht="14.25" customHeight="1" x14ac:dyDescent="0.25">
      <c r="A58" s="67"/>
      <c r="B58" s="70"/>
      <c r="C58" s="67"/>
      <c r="D58" s="67"/>
      <c r="E58" s="67"/>
      <c r="F58" s="67"/>
      <c r="G58" s="67"/>
      <c r="H58" s="67"/>
    </row>
    <row r="59" spans="1:8" ht="15.75" hidden="1" customHeight="1" thickBot="1" x14ac:dyDescent="0.3">
      <c r="A59" s="67"/>
      <c r="B59" s="70"/>
      <c r="C59" s="67"/>
      <c r="D59" s="67"/>
      <c r="E59" s="67"/>
      <c r="F59" s="67"/>
      <c r="G59" s="67"/>
      <c r="H59" s="67"/>
    </row>
    <row r="60" spans="1:8" ht="15.75" hidden="1" customHeight="1" thickBot="1" x14ac:dyDescent="0.3">
      <c r="A60" s="67"/>
      <c r="B60" s="70"/>
      <c r="C60" s="67"/>
      <c r="D60" s="67"/>
      <c r="E60" s="67"/>
      <c r="F60" s="67"/>
      <c r="G60" s="67"/>
      <c r="H60" s="67"/>
    </row>
    <row r="61" spans="1:8" ht="19.5" hidden="1" customHeight="1" x14ac:dyDescent="0.25">
      <c r="A61" s="67"/>
      <c r="B61" s="70"/>
      <c r="C61" s="67"/>
      <c r="D61" s="67"/>
      <c r="E61" s="67"/>
      <c r="F61" s="67"/>
      <c r="G61" s="67"/>
      <c r="H61" s="67"/>
    </row>
    <row r="62" spans="1:8" x14ac:dyDescent="0.25">
      <c r="A62" s="67">
        <v>15</v>
      </c>
      <c r="B62" s="70" t="s">
        <v>314</v>
      </c>
      <c r="C62" s="67">
        <v>2</v>
      </c>
      <c r="D62" s="67">
        <v>2</v>
      </c>
      <c r="E62" s="67">
        <v>0</v>
      </c>
      <c r="F62" s="67">
        <v>2</v>
      </c>
      <c r="G62" s="67">
        <v>2</v>
      </c>
      <c r="H62" s="66" t="s">
        <v>364</v>
      </c>
    </row>
    <row r="63" spans="1:8" x14ac:dyDescent="0.25">
      <c r="A63" s="67"/>
      <c r="B63" s="70"/>
      <c r="C63" s="67"/>
      <c r="D63" s="67"/>
      <c r="E63" s="67"/>
      <c r="F63" s="67"/>
      <c r="G63" s="67"/>
      <c r="H63" s="67"/>
    </row>
    <row r="64" spans="1:8" ht="12" customHeight="1" x14ac:dyDescent="0.25">
      <c r="A64" s="67"/>
      <c r="B64" s="70"/>
      <c r="C64" s="67"/>
      <c r="D64" s="67"/>
      <c r="E64" s="67"/>
      <c r="F64" s="67"/>
      <c r="G64" s="67"/>
      <c r="H64" s="67"/>
    </row>
    <row r="65" spans="1:8" ht="15.75" hidden="1" customHeight="1" thickBot="1" x14ac:dyDescent="0.3">
      <c r="A65" s="67"/>
      <c r="B65" s="70"/>
      <c r="C65" s="67"/>
      <c r="D65" s="67"/>
      <c r="E65" s="67"/>
      <c r="F65" s="67"/>
      <c r="G65" s="67"/>
      <c r="H65" s="67"/>
    </row>
    <row r="66" spans="1:8" ht="15.75" hidden="1" customHeight="1" thickBot="1" x14ac:dyDescent="0.3">
      <c r="A66" s="67"/>
      <c r="B66" s="70"/>
      <c r="C66" s="67"/>
      <c r="D66" s="67"/>
      <c r="E66" s="67"/>
      <c r="F66" s="67"/>
      <c r="G66" s="67"/>
      <c r="H66" s="67"/>
    </row>
    <row r="67" spans="1:8" ht="15.75" hidden="1" customHeight="1" thickBot="1" x14ac:dyDescent="0.3">
      <c r="A67" s="67"/>
      <c r="B67" s="70"/>
      <c r="C67" s="67"/>
      <c r="D67" s="67"/>
      <c r="E67" s="67"/>
      <c r="F67" s="67"/>
      <c r="G67" s="67"/>
      <c r="H67" s="67"/>
    </row>
    <row r="68" spans="1:8" x14ac:dyDescent="0.25">
      <c r="A68" s="67">
        <v>16</v>
      </c>
      <c r="B68" s="70" t="s">
        <v>316</v>
      </c>
      <c r="C68" s="67">
        <v>2</v>
      </c>
      <c r="D68" s="67">
        <v>4</v>
      </c>
      <c r="E68" s="75">
        <v>0</v>
      </c>
      <c r="F68" s="75">
        <v>0</v>
      </c>
      <c r="G68" s="67">
        <v>4</v>
      </c>
      <c r="H68" s="66" t="s">
        <v>365</v>
      </c>
    </row>
    <row r="69" spans="1:8" x14ac:dyDescent="0.25">
      <c r="A69" s="67"/>
      <c r="B69" s="70"/>
      <c r="C69" s="67"/>
      <c r="D69" s="67"/>
      <c r="E69" s="75"/>
      <c r="F69" s="75"/>
      <c r="G69" s="67"/>
      <c r="H69" s="67"/>
    </row>
    <row r="70" spans="1:8" x14ac:dyDescent="0.25">
      <c r="A70" s="67"/>
      <c r="B70" s="70"/>
      <c r="C70" s="67"/>
      <c r="D70" s="67"/>
      <c r="E70" s="75"/>
      <c r="F70" s="75"/>
      <c r="G70" s="67"/>
      <c r="H70" s="67"/>
    </row>
    <row r="71" spans="1:8" x14ac:dyDescent="0.25">
      <c r="A71" s="67"/>
      <c r="B71" s="70"/>
      <c r="C71" s="67"/>
      <c r="D71" s="67"/>
      <c r="E71" s="75"/>
      <c r="F71" s="75"/>
      <c r="G71" s="67"/>
      <c r="H71" s="67"/>
    </row>
    <row r="72" spans="1:8" x14ac:dyDescent="0.25">
      <c r="A72" s="67"/>
      <c r="B72" s="70"/>
      <c r="C72" s="67"/>
      <c r="D72" s="67"/>
      <c r="E72" s="75"/>
      <c r="F72" s="75"/>
      <c r="G72" s="67"/>
      <c r="H72" s="67"/>
    </row>
    <row r="73" spans="1:8" ht="63" customHeight="1" x14ac:dyDescent="0.25">
      <c r="A73" s="67"/>
      <c r="B73" s="70"/>
      <c r="C73" s="67"/>
      <c r="D73" s="67"/>
      <c r="E73" s="75"/>
      <c r="F73" s="75"/>
      <c r="G73" s="67"/>
      <c r="H73" s="67"/>
    </row>
    <row r="74" spans="1:8" x14ac:dyDescent="0.25">
      <c r="A74" s="67">
        <v>17</v>
      </c>
      <c r="B74" s="70" t="s">
        <v>322</v>
      </c>
      <c r="C74" s="67"/>
      <c r="D74" s="67">
        <v>5</v>
      </c>
      <c r="E74" s="75">
        <v>0</v>
      </c>
      <c r="F74" s="75">
        <v>1</v>
      </c>
      <c r="G74" s="67">
        <v>5</v>
      </c>
      <c r="H74" s="66" t="s">
        <v>366</v>
      </c>
    </row>
    <row r="75" spans="1:8" x14ac:dyDescent="0.25">
      <c r="A75" s="67"/>
      <c r="B75" s="70"/>
      <c r="C75" s="67"/>
      <c r="D75" s="67"/>
      <c r="E75" s="75"/>
      <c r="F75" s="75"/>
      <c r="G75" s="67"/>
      <c r="H75" s="67"/>
    </row>
    <row r="76" spans="1:8" ht="2.25" customHeight="1" x14ac:dyDescent="0.25">
      <c r="A76" s="67"/>
      <c r="B76" s="70"/>
      <c r="C76" s="67"/>
      <c r="D76" s="67"/>
      <c r="E76" s="75"/>
      <c r="F76" s="75"/>
      <c r="G76" s="67"/>
      <c r="H76" s="67"/>
    </row>
    <row r="77" spans="1:8" ht="15.75" hidden="1" customHeight="1" thickBot="1" x14ac:dyDescent="0.3">
      <c r="A77" s="67"/>
      <c r="B77" s="70"/>
      <c r="C77" s="67"/>
      <c r="D77" s="67"/>
      <c r="E77" s="75"/>
      <c r="F77" s="75"/>
      <c r="G77" s="67"/>
      <c r="H77" s="67"/>
    </row>
    <row r="78" spans="1:8" x14ac:dyDescent="0.25">
      <c r="A78" s="69">
        <v>18</v>
      </c>
      <c r="B78" s="72" t="s">
        <v>340</v>
      </c>
      <c r="C78" s="69">
        <v>8</v>
      </c>
      <c r="D78" s="69">
        <v>30</v>
      </c>
      <c r="E78" s="69">
        <v>0</v>
      </c>
      <c r="F78" s="69">
        <v>0</v>
      </c>
      <c r="G78" s="69">
        <v>0</v>
      </c>
      <c r="H78" s="68" t="s">
        <v>381</v>
      </c>
    </row>
    <row r="79" spans="1:8" x14ac:dyDescent="0.25">
      <c r="A79" s="69"/>
      <c r="B79" s="72"/>
      <c r="C79" s="69"/>
      <c r="D79" s="69"/>
      <c r="E79" s="69"/>
      <c r="F79" s="69"/>
      <c r="G79" s="69"/>
      <c r="H79" s="69"/>
    </row>
    <row r="80" spans="1:8" x14ac:dyDescent="0.25">
      <c r="A80" s="69"/>
      <c r="B80" s="72"/>
      <c r="C80" s="69"/>
      <c r="D80" s="69"/>
      <c r="E80" s="69"/>
      <c r="F80" s="69"/>
      <c r="G80" s="69"/>
      <c r="H80" s="69"/>
    </row>
    <row r="81" spans="1:8" ht="8.25" customHeight="1" x14ac:dyDescent="0.25">
      <c r="A81" s="69"/>
      <c r="B81" s="72"/>
      <c r="C81" s="69"/>
      <c r="D81" s="69"/>
      <c r="E81" s="69"/>
      <c r="F81" s="69"/>
      <c r="G81" s="69"/>
      <c r="H81" s="69"/>
    </row>
    <row r="82" spans="1:8" ht="15.75" hidden="1" customHeight="1" thickBot="1" x14ac:dyDescent="0.3">
      <c r="A82" s="69"/>
      <c r="B82" s="72"/>
      <c r="C82" s="69"/>
      <c r="D82" s="69"/>
      <c r="E82" s="69"/>
      <c r="F82" s="69"/>
      <c r="G82" s="69"/>
      <c r="H82" s="69"/>
    </row>
    <row r="83" spans="1:8" ht="15.75" hidden="1" customHeight="1" thickBot="1" x14ac:dyDescent="0.3">
      <c r="A83" s="69"/>
      <c r="B83" s="72"/>
      <c r="C83" s="69"/>
      <c r="D83" s="69"/>
      <c r="E83" s="69"/>
      <c r="F83" s="69"/>
      <c r="G83" s="69"/>
      <c r="H83" s="69"/>
    </row>
    <row r="84" spans="1:8" x14ac:dyDescent="0.25">
      <c r="A84" s="67">
        <v>19</v>
      </c>
      <c r="B84" s="70" t="s">
        <v>317</v>
      </c>
      <c r="C84" s="67"/>
      <c r="D84" s="67">
        <v>1</v>
      </c>
      <c r="E84" s="71">
        <v>0</v>
      </c>
      <c r="F84" s="71"/>
      <c r="G84" s="67">
        <v>1</v>
      </c>
      <c r="H84" s="66" t="s">
        <v>367</v>
      </c>
    </row>
    <row r="85" spans="1:8" x14ac:dyDescent="0.25">
      <c r="A85" s="67"/>
      <c r="B85" s="70"/>
      <c r="C85" s="67"/>
      <c r="D85" s="67"/>
      <c r="E85" s="71"/>
      <c r="F85" s="71"/>
      <c r="G85" s="67"/>
      <c r="H85" s="67"/>
    </row>
    <row r="86" spans="1:8" ht="33.75" customHeight="1" x14ac:dyDescent="0.25">
      <c r="A86" s="67"/>
      <c r="B86" s="70"/>
      <c r="C86" s="67"/>
      <c r="D86" s="67"/>
      <c r="E86" s="71"/>
      <c r="F86" s="71"/>
      <c r="G86" s="67"/>
      <c r="H86" s="67"/>
    </row>
    <row r="87" spans="1:8" x14ac:dyDescent="0.25">
      <c r="A87" s="67">
        <v>20</v>
      </c>
      <c r="B87" s="71" t="s">
        <v>341</v>
      </c>
      <c r="C87" s="67"/>
      <c r="D87" s="67"/>
      <c r="E87" s="67">
        <v>0</v>
      </c>
      <c r="F87" s="67">
        <v>8</v>
      </c>
      <c r="G87" s="67">
        <v>45</v>
      </c>
      <c r="H87" s="66" t="s">
        <v>368</v>
      </c>
    </row>
    <row r="88" spans="1:8" x14ac:dyDescent="0.25">
      <c r="A88" s="67"/>
      <c r="B88" s="71"/>
      <c r="C88" s="67"/>
      <c r="D88" s="67"/>
      <c r="E88" s="67"/>
      <c r="F88" s="67"/>
      <c r="G88" s="67"/>
      <c r="H88" s="67"/>
    </row>
    <row r="89" spans="1:8" x14ac:dyDescent="0.25">
      <c r="A89" s="67"/>
      <c r="B89" s="71"/>
      <c r="C89" s="67"/>
      <c r="D89" s="67"/>
      <c r="E89" s="67"/>
      <c r="F89" s="67"/>
      <c r="G89" s="67"/>
      <c r="H89" s="67"/>
    </row>
    <row r="90" spans="1:8" ht="3" customHeight="1" x14ac:dyDescent="0.25">
      <c r="A90" s="67"/>
      <c r="B90" s="71"/>
      <c r="C90" s="67"/>
      <c r="D90" s="67"/>
      <c r="E90" s="67"/>
      <c r="F90" s="67"/>
      <c r="G90" s="67"/>
      <c r="H90" s="67"/>
    </row>
    <row r="91" spans="1:8" ht="15.75" hidden="1" customHeight="1" thickBot="1" x14ac:dyDescent="0.3">
      <c r="A91" s="67"/>
      <c r="B91" s="71"/>
      <c r="C91" s="67"/>
      <c r="D91" s="67"/>
      <c r="E91" s="67"/>
      <c r="F91" s="67"/>
      <c r="G91" s="67"/>
      <c r="H91" s="67"/>
    </row>
    <row r="92" spans="1:8" ht="15.75" hidden="1" customHeight="1" thickBot="1" x14ac:dyDescent="0.3">
      <c r="A92" s="67"/>
      <c r="B92" s="71"/>
      <c r="C92" s="67"/>
      <c r="D92" s="67"/>
      <c r="E92" s="67"/>
      <c r="F92" s="67"/>
      <c r="G92" s="67"/>
      <c r="H92" s="67"/>
    </row>
    <row r="93" spans="1:8" ht="15.75" hidden="1" customHeight="1" thickBot="1" x14ac:dyDescent="0.3">
      <c r="A93" s="67"/>
      <c r="B93" s="71"/>
      <c r="C93" s="67"/>
      <c r="D93" s="67"/>
      <c r="E93" s="67"/>
      <c r="F93" s="67"/>
      <c r="G93" s="67"/>
      <c r="H93" s="67"/>
    </row>
    <row r="94" spans="1:8" x14ac:dyDescent="0.25">
      <c r="A94" s="67">
        <v>21</v>
      </c>
      <c r="B94" s="70" t="s">
        <v>329</v>
      </c>
      <c r="C94" s="74"/>
      <c r="D94" s="74"/>
      <c r="E94" s="67">
        <v>0</v>
      </c>
      <c r="F94" s="67">
        <v>1</v>
      </c>
      <c r="G94" s="67">
        <v>15</v>
      </c>
      <c r="H94" s="66" t="s">
        <v>369</v>
      </c>
    </row>
    <row r="95" spans="1:8" x14ac:dyDescent="0.25">
      <c r="A95" s="67"/>
      <c r="B95" s="70"/>
      <c r="C95" s="74"/>
      <c r="D95" s="74"/>
      <c r="E95" s="67"/>
      <c r="F95" s="67"/>
      <c r="G95" s="67"/>
      <c r="H95" s="67"/>
    </row>
    <row r="96" spans="1:8" ht="3.75" customHeight="1" x14ac:dyDescent="0.25">
      <c r="A96" s="67"/>
      <c r="B96" s="70"/>
      <c r="C96" s="74"/>
      <c r="D96" s="74"/>
      <c r="E96" s="67"/>
      <c r="F96" s="67"/>
      <c r="G96" s="67"/>
      <c r="H96" s="67"/>
    </row>
    <row r="97" spans="1:8" ht="15.75" hidden="1" customHeight="1" thickBot="1" x14ac:dyDescent="0.3">
      <c r="A97" s="67"/>
      <c r="B97" s="70"/>
      <c r="C97" s="74"/>
      <c r="D97" s="74"/>
      <c r="E97" s="67"/>
      <c r="F97" s="67"/>
      <c r="G97" s="67"/>
      <c r="H97" s="67"/>
    </row>
    <row r="98" spans="1:8" x14ac:dyDescent="0.25">
      <c r="A98" s="67">
        <v>22</v>
      </c>
      <c r="B98" s="70" t="s">
        <v>342</v>
      </c>
      <c r="C98" s="74"/>
      <c r="D98" s="74"/>
      <c r="E98" s="67">
        <v>0</v>
      </c>
      <c r="F98" s="67"/>
      <c r="G98" s="67">
        <v>2</v>
      </c>
      <c r="H98" s="66" t="s">
        <v>370</v>
      </c>
    </row>
    <row r="99" spans="1:8" x14ac:dyDescent="0.25">
      <c r="A99" s="67"/>
      <c r="B99" s="70"/>
      <c r="C99" s="74"/>
      <c r="D99" s="74"/>
      <c r="E99" s="67"/>
      <c r="F99" s="67"/>
      <c r="G99" s="67"/>
      <c r="H99" s="67"/>
    </row>
    <row r="100" spans="1:8" x14ac:dyDescent="0.25">
      <c r="A100" s="67">
        <v>23</v>
      </c>
      <c r="B100" s="70" t="s">
        <v>332</v>
      </c>
      <c r="C100" s="74"/>
      <c r="D100" s="74"/>
      <c r="E100" s="67">
        <v>0</v>
      </c>
      <c r="F100" s="67">
        <v>1</v>
      </c>
      <c r="G100" s="67">
        <v>15</v>
      </c>
      <c r="H100" s="66" t="s">
        <v>371</v>
      </c>
    </row>
    <row r="101" spans="1:8" x14ac:dyDescent="0.25">
      <c r="A101" s="67"/>
      <c r="B101" s="70"/>
      <c r="C101" s="74"/>
      <c r="D101" s="74"/>
      <c r="E101" s="67"/>
      <c r="F101" s="67"/>
      <c r="G101" s="67"/>
      <c r="H101" s="67"/>
    </row>
    <row r="102" spans="1:8" ht="9.75" customHeight="1" x14ac:dyDescent="0.25">
      <c r="A102" s="67"/>
      <c r="B102" s="70"/>
      <c r="C102" s="74"/>
      <c r="D102" s="74"/>
      <c r="E102" s="67"/>
      <c r="F102" s="67"/>
      <c r="G102" s="67"/>
      <c r="H102" s="67"/>
    </row>
    <row r="103" spans="1:8" ht="15.75" hidden="1" customHeight="1" thickBot="1" x14ac:dyDescent="0.3">
      <c r="A103" s="67"/>
      <c r="B103" s="70"/>
      <c r="C103" s="74"/>
      <c r="D103" s="74"/>
      <c r="E103" s="67"/>
      <c r="F103" s="67"/>
      <c r="G103" s="67"/>
      <c r="H103" s="67"/>
    </row>
    <row r="104" spans="1:8" x14ac:dyDescent="0.25">
      <c r="A104" s="67">
        <v>24</v>
      </c>
      <c r="B104" s="71" t="s">
        <v>337</v>
      </c>
      <c r="C104" s="74"/>
      <c r="D104" s="74"/>
      <c r="E104" s="67">
        <v>0</v>
      </c>
      <c r="F104" s="67">
        <v>1</v>
      </c>
      <c r="G104" s="67">
        <v>15</v>
      </c>
      <c r="H104" s="66" t="s">
        <v>372</v>
      </c>
    </row>
    <row r="105" spans="1:8" x14ac:dyDescent="0.25">
      <c r="A105" s="67"/>
      <c r="B105" s="71"/>
      <c r="C105" s="74"/>
      <c r="D105" s="74"/>
      <c r="E105" s="67"/>
      <c r="F105" s="67"/>
      <c r="G105" s="67"/>
      <c r="H105" s="67"/>
    </row>
    <row r="106" spans="1:8" ht="5.25" customHeight="1" x14ac:dyDescent="0.25">
      <c r="A106" s="67"/>
      <c r="B106" s="71"/>
      <c r="C106" s="74"/>
      <c r="D106" s="74"/>
      <c r="E106" s="67"/>
      <c r="F106" s="67"/>
      <c r="G106" s="67"/>
      <c r="H106" s="67"/>
    </row>
    <row r="107" spans="1:8" ht="15.75" hidden="1" customHeight="1" thickBot="1" x14ac:dyDescent="0.3">
      <c r="A107" s="67"/>
      <c r="B107" s="71"/>
      <c r="C107" s="74"/>
      <c r="D107" s="74"/>
      <c r="E107" s="67"/>
      <c r="F107" s="67"/>
      <c r="G107" s="67"/>
      <c r="H107" s="67"/>
    </row>
    <row r="108" spans="1:8" ht="15.75" hidden="1" customHeight="1" thickBot="1" x14ac:dyDescent="0.3">
      <c r="A108" s="67"/>
      <c r="B108" s="71"/>
      <c r="C108" s="74"/>
      <c r="D108" s="74"/>
      <c r="E108" s="67"/>
      <c r="F108" s="67"/>
      <c r="G108" s="67"/>
      <c r="H108" s="67"/>
    </row>
    <row r="109" spans="1:8" x14ac:dyDescent="0.25">
      <c r="A109" s="67">
        <v>25</v>
      </c>
      <c r="B109" s="70" t="s">
        <v>333</v>
      </c>
      <c r="C109" s="74"/>
      <c r="D109" s="74"/>
      <c r="E109" s="67">
        <v>0</v>
      </c>
      <c r="F109" s="67">
        <v>3</v>
      </c>
      <c r="G109" s="67">
        <v>15</v>
      </c>
      <c r="H109" s="66" t="s">
        <v>373</v>
      </c>
    </row>
    <row r="110" spans="1:8" x14ac:dyDescent="0.25">
      <c r="A110" s="67"/>
      <c r="B110" s="70"/>
      <c r="C110" s="74"/>
      <c r="D110" s="74"/>
      <c r="E110" s="67"/>
      <c r="F110" s="67"/>
      <c r="G110" s="67"/>
      <c r="H110" s="67"/>
    </row>
    <row r="111" spans="1:8" ht="8.25" customHeight="1" x14ac:dyDescent="0.25">
      <c r="A111" s="67"/>
      <c r="B111" s="70"/>
      <c r="C111" s="74"/>
      <c r="D111" s="74"/>
      <c r="E111" s="67"/>
      <c r="F111" s="67"/>
      <c r="G111" s="67"/>
      <c r="H111" s="67"/>
    </row>
    <row r="112" spans="1:8" ht="15.75" hidden="1" customHeight="1" thickBot="1" x14ac:dyDescent="0.3">
      <c r="A112" s="67"/>
      <c r="B112" s="70"/>
      <c r="C112" s="74"/>
      <c r="D112" s="74"/>
      <c r="E112" s="67"/>
      <c r="F112" s="67"/>
      <c r="G112" s="67"/>
      <c r="H112" s="67"/>
    </row>
    <row r="113" spans="1:8" ht="15.75" hidden="1" customHeight="1" thickBot="1" x14ac:dyDescent="0.3">
      <c r="A113" s="67"/>
      <c r="B113" s="70"/>
      <c r="C113" s="74"/>
      <c r="D113" s="74"/>
      <c r="E113" s="67"/>
      <c r="F113" s="67"/>
      <c r="G113" s="67"/>
      <c r="H113" s="67"/>
    </row>
    <row r="114" spans="1:8" ht="15.75" hidden="1" customHeight="1" thickBot="1" x14ac:dyDescent="0.3">
      <c r="A114" s="67"/>
      <c r="B114" s="70"/>
      <c r="C114" s="74"/>
      <c r="D114" s="74"/>
      <c r="E114" s="67"/>
      <c r="F114" s="67"/>
      <c r="G114" s="67"/>
      <c r="H114" s="67"/>
    </row>
    <row r="115" spans="1:8" x14ac:dyDescent="0.25">
      <c r="A115" s="71">
        <v>26</v>
      </c>
      <c r="B115" s="70" t="s">
        <v>343</v>
      </c>
      <c r="C115" s="74"/>
      <c r="D115" s="74"/>
      <c r="E115" s="67">
        <v>0</v>
      </c>
      <c r="F115" s="67">
        <v>1</v>
      </c>
      <c r="G115" s="67">
        <v>15</v>
      </c>
      <c r="H115" s="66" t="s">
        <v>374</v>
      </c>
    </row>
    <row r="116" spans="1:8" x14ac:dyDescent="0.25">
      <c r="A116" s="71"/>
      <c r="B116" s="70"/>
      <c r="C116" s="74"/>
      <c r="D116" s="74"/>
      <c r="E116" s="67"/>
      <c r="F116" s="67"/>
      <c r="G116" s="67"/>
      <c r="H116" s="67"/>
    </row>
    <row r="117" spans="1:8" ht="0.75" customHeight="1" x14ac:dyDescent="0.25">
      <c r="A117" s="71"/>
      <c r="B117" s="70"/>
      <c r="C117" s="74"/>
      <c r="D117" s="74"/>
      <c r="E117" s="67"/>
      <c r="F117" s="67"/>
      <c r="G117" s="67"/>
      <c r="H117" s="67"/>
    </row>
    <row r="118" spans="1:8" ht="15.75" hidden="1" customHeight="1" thickBot="1" x14ac:dyDescent="0.3">
      <c r="A118" s="71"/>
      <c r="B118" s="70"/>
      <c r="C118" s="74"/>
      <c r="D118" s="74"/>
      <c r="E118" s="67"/>
      <c r="F118" s="67"/>
      <c r="G118" s="67"/>
      <c r="H118" s="67"/>
    </row>
    <row r="119" spans="1:8" ht="15.75" hidden="1" customHeight="1" thickBot="1" x14ac:dyDescent="0.3">
      <c r="A119" s="71"/>
      <c r="B119" s="70"/>
      <c r="C119" s="74"/>
      <c r="D119" s="74"/>
      <c r="E119" s="67"/>
      <c r="F119" s="67"/>
      <c r="G119" s="67"/>
      <c r="H119" s="67"/>
    </row>
    <row r="120" spans="1:8" x14ac:dyDescent="0.25">
      <c r="A120" s="71">
        <v>27</v>
      </c>
      <c r="B120" s="70" t="s">
        <v>339</v>
      </c>
      <c r="C120" s="74"/>
      <c r="D120" s="74"/>
      <c r="E120" s="67">
        <v>0</v>
      </c>
      <c r="F120" s="67">
        <v>1</v>
      </c>
      <c r="G120" s="67">
        <v>15</v>
      </c>
      <c r="H120" s="66" t="s">
        <v>375</v>
      </c>
    </row>
    <row r="121" spans="1:8" x14ac:dyDescent="0.25">
      <c r="A121" s="71"/>
      <c r="B121" s="70"/>
      <c r="C121" s="74"/>
      <c r="D121" s="74"/>
      <c r="E121" s="67"/>
      <c r="F121" s="67"/>
      <c r="G121" s="67"/>
      <c r="H121" s="67"/>
    </row>
    <row r="122" spans="1:8" ht="9" customHeight="1" x14ac:dyDescent="0.25">
      <c r="A122" s="71"/>
      <c r="B122" s="70"/>
      <c r="C122" s="74"/>
      <c r="D122" s="74"/>
      <c r="E122" s="67"/>
      <c r="F122" s="67"/>
      <c r="G122" s="67"/>
      <c r="H122" s="67"/>
    </row>
    <row r="123" spans="1:8" ht="15.75" hidden="1" customHeight="1" thickBot="1" x14ac:dyDescent="0.3">
      <c r="A123" s="71"/>
      <c r="B123" s="70"/>
      <c r="C123" s="74"/>
      <c r="D123" s="74"/>
      <c r="E123" s="67"/>
      <c r="F123" s="67"/>
      <c r="G123" s="67"/>
      <c r="H123" s="67"/>
    </row>
    <row r="124" spans="1:8" ht="15.75" hidden="1" customHeight="1" thickBot="1" x14ac:dyDescent="0.3">
      <c r="A124" s="71"/>
      <c r="B124" s="70"/>
      <c r="C124" s="74"/>
      <c r="D124" s="74"/>
      <c r="E124" s="67"/>
      <c r="F124" s="67"/>
      <c r="G124" s="67"/>
      <c r="H124" s="67"/>
    </row>
    <row r="125" spans="1:8" x14ac:dyDescent="0.25">
      <c r="A125" s="71">
        <v>28</v>
      </c>
      <c r="B125" s="70" t="s">
        <v>344</v>
      </c>
      <c r="C125" s="74"/>
      <c r="D125" s="74"/>
      <c r="E125" s="67">
        <v>0</v>
      </c>
      <c r="F125" s="67">
        <v>8</v>
      </c>
      <c r="G125" s="67">
        <v>45</v>
      </c>
      <c r="H125" s="66" t="s">
        <v>376</v>
      </c>
    </row>
    <row r="126" spans="1:8" x14ac:dyDescent="0.25">
      <c r="A126" s="71"/>
      <c r="B126" s="70"/>
      <c r="C126" s="74"/>
      <c r="D126" s="74"/>
      <c r="E126" s="67"/>
      <c r="F126" s="67"/>
      <c r="G126" s="67"/>
      <c r="H126" s="67"/>
    </row>
    <row r="127" spans="1:8" x14ac:dyDescent="0.25">
      <c r="A127" s="71"/>
      <c r="B127" s="70"/>
      <c r="C127" s="74"/>
      <c r="D127" s="74"/>
      <c r="E127" s="67"/>
      <c r="F127" s="67"/>
      <c r="G127" s="67"/>
      <c r="H127" s="67"/>
    </row>
    <row r="128" spans="1:8" ht="3.75" customHeight="1" x14ac:dyDescent="0.25">
      <c r="A128" s="71"/>
      <c r="B128" s="70"/>
      <c r="C128" s="74"/>
      <c r="D128" s="74"/>
      <c r="E128" s="67"/>
      <c r="F128" s="67"/>
      <c r="G128" s="67"/>
      <c r="H128" s="67"/>
    </row>
    <row r="129" spans="1:8" ht="15.75" hidden="1" customHeight="1" thickBot="1" x14ac:dyDescent="0.3">
      <c r="A129" s="71"/>
      <c r="B129" s="70"/>
      <c r="C129" s="74"/>
      <c r="D129" s="74"/>
      <c r="E129" s="67"/>
      <c r="F129" s="67"/>
      <c r="G129" s="67"/>
      <c r="H129" s="67"/>
    </row>
    <row r="130" spans="1:8" ht="15.75" hidden="1" customHeight="1" thickBot="1" x14ac:dyDescent="0.3">
      <c r="A130" s="71"/>
      <c r="B130" s="70"/>
      <c r="C130" s="74"/>
      <c r="D130" s="74"/>
      <c r="E130" s="67"/>
      <c r="F130" s="67"/>
      <c r="G130" s="67"/>
      <c r="H130" s="67"/>
    </row>
    <row r="131" spans="1:8" ht="15.75" hidden="1" customHeight="1" thickBot="1" x14ac:dyDescent="0.3">
      <c r="A131" s="71"/>
      <c r="B131" s="70"/>
      <c r="C131" s="74"/>
      <c r="D131" s="74"/>
      <c r="E131" s="67"/>
      <c r="F131" s="67"/>
      <c r="G131" s="67"/>
      <c r="H131" s="67"/>
    </row>
    <row r="132" spans="1:8" ht="15.75" hidden="1" customHeight="1" thickBot="1" x14ac:dyDescent="0.3">
      <c r="A132" s="71"/>
      <c r="B132" s="70"/>
      <c r="C132" s="74"/>
      <c r="D132" s="74"/>
      <c r="E132" s="67"/>
      <c r="F132" s="67"/>
      <c r="G132" s="67"/>
      <c r="H132" s="67"/>
    </row>
    <row r="133" spans="1:8" x14ac:dyDescent="0.25">
      <c r="A133" s="71">
        <v>29</v>
      </c>
      <c r="B133" s="70" t="s">
        <v>345</v>
      </c>
      <c r="C133" s="74"/>
      <c r="D133" s="74"/>
      <c r="E133" s="67">
        <v>0</v>
      </c>
      <c r="F133" s="67">
        <v>8</v>
      </c>
      <c r="G133" s="67">
        <v>45</v>
      </c>
      <c r="H133" s="66" t="s">
        <v>377</v>
      </c>
    </row>
    <row r="134" spans="1:8" x14ac:dyDescent="0.25">
      <c r="A134" s="71"/>
      <c r="B134" s="70"/>
      <c r="C134" s="74"/>
      <c r="D134" s="74"/>
      <c r="E134" s="67"/>
      <c r="F134" s="67"/>
      <c r="G134" s="67"/>
      <c r="H134" s="67"/>
    </row>
    <row r="135" spans="1:8" x14ac:dyDescent="0.25">
      <c r="A135" s="71"/>
      <c r="B135" s="70"/>
      <c r="C135" s="74"/>
      <c r="D135" s="74"/>
      <c r="E135" s="67"/>
      <c r="F135" s="67"/>
      <c r="G135" s="67"/>
      <c r="H135" s="67"/>
    </row>
    <row r="136" spans="1:8" x14ac:dyDescent="0.25">
      <c r="A136" s="71"/>
      <c r="B136" s="70"/>
      <c r="C136" s="74"/>
      <c r="D136" s="74"/>
      <c r="E136" s="67"/>
      <c r="F136" s="67"/>
      <c r="G136" s="67"/>
      <c r="H136" s="67"/>
    </row>
    <row r="137" spans="1:8" ht="2.25" customHeight="1" x14ac:dyDescent="0.25">
      <c r="A137" s="71"/>
      <c r="B137" s="70"/>
      <c r="C137" s="74"/>
      <c r="D137" s="74"/>
      <c r="E137" s="67"/>
      <c r="F137" s="67"/>
      <c r="G137" s="67"/>
      <c r="H137" s="67"/>
    </row>
    <row r="138" spans="1:8" ht="15.75" hidden="1" customHeight="1" thickBot="1" x14ac:dyDescent="0.3">
      <c r="A138" s="71"/>
      <c r="B138" s="70"/>
      <c r="C138" s="74"/>
      <c r="D138" s="74"/>
      <c r="E138" s="67"/>
      <c r="F138" s="67"/>
      <c r="G138" s="67"/>
      <c r="H138" s="67"/>
    </row>
    <row r="139" spans="1:8" ht="15.75" hidden="1" customHeight="1" thickBot="1" x14ac:dyDescent="0.3">
      <c r="A139" s="71"/>
      <c r="B139" s="70"/>
      <c r="C139" s="74"/>
      <c r="D139" s="74"/>
      <c r="E139" s="67"/>
      <c r="F139" s="67"/>
      <c r="G139" s="67"/>
      <c r="H139" s="67"/>
    </row>
    <row r="140" spans="1:8" ht="15.75" hidden="1" customHeight="1" thickBot="1" x14ac:dyDescent="0.3">
      <c r="A140" s="71"/>
      <c r="B140" s="70"/>
      <c r="C140" s="74"/>
      <c r="D140" s="74"/>
      <c r="E140" s="67"/>
      <c r="F140" s="67"/>
      <c r="G140" s="67"/>
      <c r="H140" s="67"/>
    </row>
    <row r="141" spans="1:8" x14ac:dyDescent="0.25">
      <c r="A141" s="71">
        <v>30</v>
      </c>
      <c r="B141" s="70" t="s">
        <v>346</v>
      </c>
      <c r="C141" s="74"/>
      <c r="D141" s="74"/>
      <c r="E141" s="67">
        <v>0</v>
      </c>
      <c r="F141" s="67">
        <v>8</v>
      </c>
      <c r="G141" s="67">
        <v>45</v>
      </c>
      <c r="H141" s="66" t="s">
        <v>378</v>
      </c>
    </row>
    <row r="142" spans="1:8" x14ac:dyDescent="0.25">
      <c r="A142" s="71"/>
      <c r="B142" s="70"/>
      <c r="C142" s="74"/>
      <c r="D142" s="74"/>
      <c r="E142" s="67"/>
      <c r="F142" s="67"/>
      <c r="G142" s="67"/>
      <c r="H142" s="67"/>
    </row>
    <row r="143" spans="1:8" x14ac:dyDescent="0.25">
      <c r="A143" s="71"/>
      <c r="B143" s="70"/>
      <c r="C143" s="74"/>
      <c r="D143" s="74"/>
      <c r="E143" s="67"/>
      <c r="F143" s="67"/>
      <c r="G143" s="67"/>
      <c r="H143" s="67"/>
    </row>
    <row r="144" spans="1:8" x14ac:dyDescent="0.25">
      <c r="A144" s="71"/>
      <c r="B144" s="70"/>
      <c r="C144" s="74"/>
      <c r="D144" s="74"/>
      <c r="E144" s="67"/>
      <c r="F144" s="67"/>
      <c r="G144" s="67"/>
      <c r="H144" s="67"/>
    </row>
    <row r="145" spans="1:8" x14ac:dyDescent="0.25">
      <c r="A145" s="71"/>
      <c r="B145" s="70"/>
      <c r="C145" s="74"/>
      <c r="D145" s="74"/>
      <c r="E145" s="67"/>
      <c r="F145" s="67"/>
      <c r="G145" s="67"/>
      <c r="H145" s="67"/>
    </row>
    <row r="146" spans="1:8" ht="22.5" customHeight="1" x14ac:dyDescent="0.25">
      <c r="A146" s="71"/>
      <c r="B146" s="70"/>
      <c r="C146" s="74"/>
      <c r="D146" s="74"/>
      <c r="E146" s="67"/>
      <c r="F146" s="67"/>
      <c r="G146" s="67"/>
      <c r="H146" s="67"/>
    </row>
    <row r="147" spans="1:8" ht="15.75" hidden="1" customHeight="1" thickBot="1" x14ac:dyDescent="0.3">
      <c r="A147" s="71"/>
      <c r="B147" s="70"/>
      <c r="C147" s="74"/>
      <c r="D147" s="74"/>
      <c r="E147" s="67"/>
      <c r="F147" s="67"/>
      <c r="G147" s="67"/>
      <c r="H147" s="67"/>
    </row>
    <row r="148" spans="1:8" ht="15.75" hidden="1" customHeight="1" thickBot="1" x14ac:dyDescent="0.3">
      <c r="A148" s="71"/>
      <c r="B148" s="70"/>
      <c r="C148" s="74"/>
      <c r="D148" s="74"/>
      <c r="E148" s="67"/>
      <c r="F148" s="67"/>
      <c r="G148" s="67"/>
      <c r="H148" s="67"/>
    </row>
    <row r="149" spans="1:8" x14ac:dyDescent="0.25">
      <c r="A149" s="71">
        <v>31</v>
      </c>
      <c r="B149" s="70" t="s">
        <v>347</v>
      </c>
      <c r="C149" s="74"/>
      <c r="D149" s="74"/>
      <c r="E149" s="67">
        <v>0</v>
      </c>
      <c r="F149" s="67">
        <v>7</v>
      </c>
      <c r="G149" s="67">
        <v>30</v>
      </c>
      <c r="H149" s="66" t="s">
        <v>379</v>
      </c>
    </row>
    <row r="150" spans="1:8" x14ac:dyDescent="0.25">
      <c r="A150" s="71"/>
      <c r="B150" s="70"/>
      <c r="C150" s="74"/>
      <c r="D150" s="74"/>
      <c r="E150" s="67"/>
      <c r="F150" s="67"/>
      <c r="G150" s="67"/>
      <c r="H150" s="67"/>
    </row>
    <row r="151" spans="1:8" ht="59.25" customHeight="1" x14ac:dyDescent="0.25">
      <c r="A151" s="71"/>
      <c r="B151" s="70"/>
      <c r="C151" s="74"/>
      <c r="D151" s="74"/>
      <c r="E151" s="67"/>
      <c r="F151" s="67"/>
      <c r="G151" s="67"/>
      <c r="H151" s="67"/>
    </row>
    <row r="152" spans="1:8" ht="15" hidden="1" customHeight="1" x14ac:dyDescent="0.25">
      <c r="A152" s="71"/>
      <c r="B152" s="70"/>
      <c r="C152" s="74"/>
      <c r="D152" s="74"/>
      <c r="E152" s="67"/>
      <c r="F152" s="67"/>
      <c r="G152" s="67"/>
      <c r="H152" s="67"/>
    </row>
    <row r="153" spans="1:8" ht="15" hidden="1" customHeight="1" x14ac:dyDescent="0.25">
      <c r="A153" s="71"/>
      <c r="B153" s="70"/>
      <c r="C153" s="74"/>
      <c r="D153" s="74"/>
      <c r="E153" s="67"/>
      <c r="F153" s="67"/>
      <c r="G153" s="67"/>
      <c r="H153" s="67"/>
    </row>
    <row r="154" spans="1:8" ht="15" hidden="1" customHeight="1" x14ac:dyDescent="0.25">
      <c r="A154" s="71"/>
      <c r="B154" s="70"/>
      <c r="C154" s="74"/>
      <c r="D154" s="74"/>
      <c r="E154" s="67"/>
      <c r="F154" s="67"/>
      <c r="G154" s="67"/>
      <c r="H154" s="67"/>
    </row>
    <row r="155" spans="1:8" ht="15.75" hidden="1" customHeight="1" thickBot="1" x14ac:dyDescent="0.3">
      <c r="A155" s="71"/>
      <c r="B155" s="70"/>
      <c r="C155" s="74"/>
      <c r="D155" s="74"/>
      <c r="E155" s="67"/>
      <c r="F155" s="67"/>
      <c r="G155" s="67"/>
      <c r="H155" s="67"/>
    </row>
    <row r="156" spans="1:8" x14ac:dyDescent="0.25">
      <c r="E156">
        <v>0</v>
      </c>
    </row>
    <row r="157" spans="1:8" x14ac:dyDescent="0.25">
      <c r="E157">
        <v>0</v>
      </c>
    </row>
  </sheetData>
  <mergeCells count="244">
    <mergeCell ref="D18:D20"/>
    <mergeCell ref="F18:F20"/>
    <mergeCell ref="G18:G20"/>
    <mergeCell ref="A2:A3"/>
    <mergeCell ref="B2:B3"/>
    <mergeCell ref="A4:A7"/>
    <mergeCell ref="B4:B7"/>
    <mergeCell ref="C4:C7"/>
    <mergeCell ref="D4:D7"/>
    <mergeCell ref="F4:F7"/>
    <mergeCell ref="A13:A17"/>
    <mergeCell ref="B13:B17"/>
    <mergeCell ref="C13:C17"/>
    <mergeCell ref="D13:D17"/>
    <mergeCell ref="F13:F17"/>
    <mergeCell ref="C2:D2"/>
    <mergeCell ref="A26:A28"/>
    <mergeCell ref="B26:B28"/>
    <mergeCell ref="C26:C28"/>
    <mergeCell ref="D26:D28"/>
    <mergeCell ref="F26:F28"/>
    <mergeCell ref="G26:G28"/>
    <mergeCell ref="E26:E28"/>
    <mergeCell ref="G13:G17"/>
    <mergeCell ref="G4:G7"/>
    <mergeCell ref="A9:A12"/>
    <mergeCell ref="B9:B12"/>
    <mergeCell ref="C9:C12"/>
    <mergeCell ref="D9:D12"/>
    <mergeCell ref="F9:F12"/>
    <mergeCell ref="G9:G12"/>
    <mergeCell ref="A21:A25"/>
    <mergeCell ref="B21:B25"/>
    <mergeCell ref="C21:C25"/>
    <mergeCell ref="D21:D25"/>
    <mergeCell ref="F21:F25"/>
    <mergeCell ref="G21:G25"/>
    <mergeCell ref="A18:A20"/>
    <mergeCell ref="B18:B20"/>
    <mergeCell ref="C18:C20"/>
    <mergeCell ref="A33:A35"/>
    <mergeCell ref="B33:B35"/>
    <mergeCell ref="C33:C35"/>
    <mergeCell ref="D33:D35"/>
    <mergeCell ref="F33:F35"/>
    <mergeCell ref="G33:G35"/>
    <mergeCell ref="E33:E35"/>
    <mergeCell ref="A30:A32"/>
    <mergeCell ref="B30:B32"/>
    <mergeCell ref="C30:C32"/>
    <mergeCell ref="D30:D32"/>
    <mergeCell ref="F30:F32"/>
    <mergeCell ref="G30:G32"/>
    <mergeCell ref="E30:E32"/>
    <mergeCell ref="A43:A47"/>
    <mergeCell ref="B43:B47"/>
    <mergeCell ref="C43:C47"/>
    <mergeCell ref="D43:D47"/>
    <mergeCell ref="F43:F47"/>
    <mergeCell ref="G43:G47"/>
    <mergeCell ref="E43:E47"/>
    <mergeCell ref="A36:A42"/>
    <mergeCell ref="B36:B42"/>
    <mergeCell ref="C36:C42"/>
    <mergeCell ref="D36:D42"/>
    <mergeCell ref="F36:F42"/>
    <mergeCell ref="G36:G42"/>
    <mergeCell ref="E36:E42"/>
    <mergeCell ref="A50:A54"/>
    <mergeCell ref="B50:B54"/>
    <mergeCell ref="C50:C54"/>
    <mergeCell ref="D50:D54"/>
    <mergeCell ref="F50:F54"/>
    <mergeCell ref="G50:G54"/>
    <mergeCell ref="E50:E54"/>
    <mergeCell ref="A48:A49"/>
    <mergeCell ref="B48:B49"/>
    <mergeCell ref="C48:C49"/>
    <mergeCell ref="D48:D49"/>
    <mergeCell ref="F48:F49"/>
    <mergeCell ref="G48:G49"/>
    <mergeCell ref="E48:E49"/>
    <mergeCell ref="A62:A67"/>
    <mergeCell ref="B62:B67"/>
    <mergeCell ref="C62:C67"/>
    <mergeCell ref="D62:D67"/>
    <mergeCell ref="F62:F67"/>
    <mergeCell ref="G62:G67"/>
    <mergeCell ref="E62:E67"/>
    <mergeCell ref="A55:A61"/>
    <mergeCell ref="B55:B61"/>
    <mergeCell ref="C55:C61"/>
    <mergeCell ref="D55:D61"/>
    <mergeCell ref="F55:F61"/>
    <mergeCell ref="G55:G61"/>
    <mergeCell ref="E55:E61"/>
    <mergeCell ref="A74:A77"/>
    <mergeCell ref="B74:B77"/>
    <mergeCell ref="C74:C77"/>
    <mergeCell ref="D74:D77"/>
    <mergeCell ref="F74:F77"/>
    <mergeCell ref="G74:G77"/>
    <mergeCell ref="E74:E77"/>
    <mergeCell ref="A68:A73"/>
    <mergeCell ref="B68:B73"/>
    <mergeCell ref="C68:C73"/>
    <mergeCell ref="D68:D73"/>
    <mergeCell ref="F68:F73"/>
    <mergeCell ref="G68:G73"/>
    <mergeCell ref="E68:E73"/>
    <mergeCell ref="A84:A86"/>
    <mergeCell ref="B84:B86"/>
    <mergeCell ref="C84:C86"/>
    <mergeCell ref="D84:D86"/>
    <mergeCell ref="F84:F86"/>
    <mergeCell ref="G84:G86"/>
    <mergeCell ref="E84:E86"/>
    <mergeCell ref="A78:A83"/>
    <mergeCell ref="B78:B83"/>
    <mergeCell ref="C78:C83"/>
    <mergeCell ref="D78:D83"/>
    <mergeCell ref="F78:F83"/>
    <mergeCell ref="G78:G83"/>
    <mergeCell ref="E78:E83"/>
    <mergeCell ref="A94:A97"/>
    <mergeCell ref="B94:B97"/>
    <mergeCell ref="C94:C97"/>
    <mergeCell ref="D94:D97"/>
    <mergeCell ref="F94:F97"/>
    <mergeCell ref="G94:G97"/>
    <mergeCell ref="E94:E97"/>
    <mergeCell ref="A87:A93"/>
    <mergeCell ref="B87:B93"/>
    <mergeCell ref="C87:C93"/>
    <mergeCell ref="D87:D93"/>
    <mergeCell ref="F87:F93"/>
    <mergeCell ref="G87:G93"/>
    <mergeCell ref="E87:E93"/>
    <mergeCell ref="A100:A103"/>
    <mergeCell ref="B100:B103"/>
    <mergeCell ref="C100:C103"/>
    <mergeCell ref="D100:D103"/>
    <mergeCell ref="F100:F103"/>
    <mergeCell ref="G100:G103"/>
    <mergeCell ref="E100:E103"/>
    <mergeCell ref="A98:A99"/>
    <mergeCell ref="B98:B99"/>
    <mergeCell ref="C98:C99"/>
    <mergeCell ref="D98:D99"/>
    <mergeCell ref="F98:F99"/>
    <mergeCell ref="G98:G99"/>
    <mergeCell ref="E98:E99"/>
    <mergeCell ref="F109:F114"/>
    <mergeCell ref="G109:G114"/>
    <mergeCell ref="E109:E114"/>
    <mergeCell ref="A104:A108"/>
    <mergeCell ref="B104:B108"/>
    <mergeCell ref="C104:C108"/>
    <mergeCell ref="D104:D108"/>
    <mergeCell ref="F104:F108"/>
    <mergeCell ref="G104:G108"/>
    <mergeCell ref="E104:E108"/>
    <mergeCell ref="H55:H61"/>
    <mergeCell ref="E133:E140"/>
    <mergeCell ref="A125:A132"/>
    <mergeCell ref="B125:B132"/>
    <mergeCell ref="C125:C132"/>
    <mergeCell ref="D125:D132"/>
    <mergeCell ref="F125:F132"/>
    <mergeCell ref="G125:G132"/>
    <mergeCell ref="E125:E132"/>
    <mergeCell ref="A120:A124"/>
    <mergeCell ref="B120:B124"/>
    <mergeCell ref="C120:C124"/>
    <mergeCell ref="D120:D124"/>
    <mergeCell ref="F120:F124"/>
    <mergeCell ref="G120:G124"/>
    <mergeCell ref="E120:E124"/>
    <mergeCell ref="A115:A119"/>
    <mergeCell ref="B115:B119"/>
    <mergeCell ref="C115:C119"/>
    <mergeCell ref="D115:D119"/>
    <mergeCell ref="F115:F119"/>
    <mergeCell ref="G115:G119"/>
    <mergeCell ref="E115:E119"/>
    <mergeCell ref="A109:A114"/>
    <mergeCell ref="E2:G2"/>
    <mergeCell ref="A149:A155"/>
    <mergeCell ref="B149:B155"/>
    <mergeCell ref="C149:C155"/>
    <mergeCell ref="D149:D155"/>
    <mergeCell ref="F149:F155"/>
    <mergeCell ref="G149:G155"/>
    <mergeCell ref="E149:E155"/>
    <mergeCell ref="A141:A148"/>
    <mergeCell ref="B141:B148"/>
    <mergeCell ref="C141:C148"/>
    <mergeCell ref="D141:D148"/>
    <mergeCell ref="F141:F148"/>
    <mergeCell ref="G141:G148"/>
    <mergeCell ref="E141:E148"/>
    <mergeCell ref="A133:A140"/>
    <mergeCell ref="B133:B140"/>
    <mergeCell ref="C133:C140"/>
    <mergeCell ref="D133:D140"/>
    <mergeCell ref="F133:F140"/>
    <mergeCell ref="G133:G140"/>
    <mergeCell ref="B109:B114"/>
    <mergeCell ref="C109:C114"/>
    <mergeCell ref="D109:D114"/>
    <mergeCell ref="H30:H32"/>
    <mergeCell ref="H33:H35"/>
    <mergeCell ref="H36:H42"/>
    <mergeCell ref="E4:E7"/>
    <mergeCell ref="E9:E12"/>
    <mergeCell ref="E13:E17"/>
    <mergeCell ref="E18:E20"/>
    <mergeCell ref="E21:E25"/>
    <mergeCell ref="H9:H12"/>
    <mergeCell ref="H13:H17"/>
    <mergeCell ref="H133:H140"/>
    <mergeCell ref="H141:H148"/>
    <mergeCell ref="H149:H155"/>
    <mergeCell ref="H4:H5"/>
    <mergeCell ref="H100:H103"/>
    <mergeCell ref="H104:H108"/>
    <mergeCell ref="H109:H114"/>
    <mergeCell ref="H115:H119"/>
    <mergeCell ref="H120:H124"/>
    <mergeCell ref="H125:H132"/>
    <mergeCell ref="H74:H77"/>
    <mergeCell ref="H78:H83"/>
    <mergeCell ref="H84:H86"/>
    <mergeCell ref="H87:H93"/>
    <mergeCell ref="H94:H97"/>
    <mergeCell ref="H98:H99"/>
    <mergeCell ref="H43:H47"/>
    <mergeCell ref="H48:H49"/>
    <mergeCell ref="H50:H54"/>
    <mergeCell ref="H62:H67"/>
    <mergeCell ref="H68:H73"/>
    <mergeCell ref="H18:H20"/>
    <mergeCell ref="H21:H25"/>
    <mergeCell ref="H26:H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04752-D1B5-4F70-9AEE-AA84057FF86C}">
  <dimension ref="A1:E21"/>
  <sheetViews>
    <sheetView topLeftCell="A3" workbookViewId="0">
      <selection activeCell="D6" sqref="D6"/>
    </sheetView>
  </sheetViews>
  <sheetFormatPr defaultRowHeight="15" x14ac:dyDescent="0.25"/>
  <cols>
    <col min="1" max="1" width="11.7109375" style="10" bestFit="1" customWidth="1"/>
    <col min="2" max="2" width="48" style="10" customWidth="1"/>
    <col min="3" max="3" width="12.7109375" style="10" bestFit="1" customWidth="1"/>
    <col min="4" max="4" width="37.28515625" style="10" bestFit="1" customWidth="1"/>
    <col min="5" max="5" width="33.5703125" style="10" customWidth="1"/>
    <col min="6" max="16384" width="9.140625" style="10"/>
  </cols>
  <sheetData>
    <row r="1" spans="1:5" x14ac:dyDescent="0.25">
      <c r="C1" s="11" t="s">
        <v>64</v>
      </c>
    </row>
    <row r="2" spans="1:5" x14ac:dyDescent="0.25">
      <c r="A2" s="65" t="s">
        <v>6</v>
      </c>
      <c r="B2" s="65"/>
      <c r="C2" s="65"/>
      <c r="D2" s="65"/>
      <c r="E2" s="65"/>
    </row>
    <row r="3" spans="1:5" x14ac:dyDescent="0.25">
      <c r="A3" s="13" t="s">
        <v>1</v>
      </c>
      <c r="B3" s="13" t="s">
        <v>2</v>
      </c>
      <c r="C3" s="13" t="s">
        <v>3</v>
      </c>
      <c r="D3" s="13" t="s">
        <v>4</v>
      </c>
      <c r="E3" s="13" t="s">
        <v>5</v>
      </c>
    </row>
    <row r="4" spans="1:5" ht="30" x14ac:dyDescent="0.25">
      <c r="A4" s="1" t="s">
        <v>280</v>
      </c>
      <c r="B4" s="3" t="s">
        <v>281</v>
      </c>
      <c r="C4" s="1" t="s">
        <v>280</v>
      </c>
      <c r="D4" s="3" t="s">
        <v>26</v>
      </c>
      <c r="E4" s="8" t="s">
        <v>27</v>
      </c>
    </row>
    <row r="5" spans="1:5" ht="30" x14ac:dyDescent="0.25">
      <c r="A5" s="1" t="s">
        <v>213</v>
      </c>
      <c r="B5" s="4" t="s">
        <v>282</v>
      </c>
      <c r="C5" s="1" t="s">
        <v>213</v>
      </c>
      <c r="D5" s="4" t="s">
        <v>282</v>
      </c>
      <c r="E5" s="2" t="s">
        <v>72</v>
      </c>
    </row>
    <row r="6" spans="1:5" ht="45" x14ac:dyDescent="0.25">
      <c r="A6" s="1" t="s">
        <v>214</v>
      </c>
      <c r="B6" s="15" t="s">
        <v>283</v>
      </c>
      <c r="C6" s="1" t="s">
        <v>214</v>
      </c>
      <c r="D6" s="15" t="s">
        <v>283</v>
      </c>
      <c r="E6" s="2" t="s">
        <v>72</v>
      </c>
    </row>
    <row r="7" spans="1:5" ht="45" x14ac:dyDescent="0.25">
      <c r="A7" s="1" t="s">
        <v>215</v>
      </c>
      <c r="B7" s="15" t="s">
        <v>284</v>
      </c>
      <c r="C7" s="1" t="s">
        <v>215</v>
      </c>
      <c r="D7" s="15" t="s">
        <v>284</v>
      </c>
      <c r="E7" s="2" t="s">
        <v>72</v>
      </c>
    </row>
    <row r="8" spans="1:5" ht="30" x14ac:dyDescent="0.25">
      <c r="A8" s="1" t="s">
        <v>82</v>
      </c>
      <c r="B8" s="4" t="s">
        <v>285</v>
      </c>
      <c r="C8" s="1" t="s">
        <v>82</v>
      </c>
      <c r="D8" s="4" t="s">
        <v>285</v>
      </c>
      <c r="E8" s="2" t="s">
        <v>72</v>
      </c>
    </row>
    <row r="9" spans="1:5" ht="30" x14ac:dyDescent="0.25">
      <c r="A9" s="1" t="s">
        <v>218</v>
      </c>
      <c r="B9" s="4" t="s">
        <v>286</v>
      </c>
      <c r="C9" s="1" t="s">
        <v>218</v>
      </c>
      <c r="D9" s="4" t="s">
        <v>286</v>
      </c>
      <c r="E9" s="2" t="s">
        <v>72</v>
      </c>
    </row>
    <row r="10" spans="1:5" ht="30" x14ac:dyDescent="0.25">
      <c r="A10" s="1" t="s">
        <v>94</v>
      </c>
      <c r="B10" s="4" t="s">
        <v>287</v>
      </c>
      <c r="C10" s="1" t="s">
        <v>94</v>
      </c>
      <c r="D10" s="4" t="s">
        <v>287</v>
      </c>
      <c r="E10" s="2" t="s">
        <v>72</v>
      </c>
    </row>
    <row r="11" spans="1:5" ht="30" x14ac:dyDescent="0.25">
      <c r="A11" s="1" t="s">
        <v>221</v>
      </c>
      <c r="B11" s="4" t="s">
        <v>288</v>
      </c>
      <c r="C11" s="1" t="s">
        <v>221</v>
      </c>
      <c r="D11" s="4" t="s">
        <v>288</v>
      </c>
      <c r="E11" s="2" t="s">
        <v>72</v>
      </c>
    </row>
    <row r="12" spans="1:5" ht="30" x14ac:dyDescent="0.25">
      <c r="A12" s="1" t="s">
        <v>93</v>
      </c>
      <c r="B12" s="3" t="s">
        <v>289</v>
      </c>
      <c r="C12" s="1" t="s">
        <v>93</v>
      </c>
      <c r="D12" s="3" t="s">
        <v>289</v>
      </c>
      <c r="E12" s="2" t="s">
        <v>72</v>
      </c>
    </row>
    <row r="13" spans="1:5" ht="30" x14ac:dyDescent="0.25">
      <c r="A13" s="1" t="s">
        <v>223</v>
      </c>
      <c r="B13" s="4" t="s">
        <v>290</v>
      </c>
      <c r="C13" s="1" t="s">
        <v>223</v>
      </c>
      <c r="D13" s="4" t="s">
        <v>290</v>
      </c>
      <c r="E13" s="2" t="s">
        <v>72</v>
      </c>
    </row>
    <row r="14" spans="1:5" ht="30" x14ac:dyDescent="0.25">
      <c r="A14" s="1" t="s">
        <v>291</v>
      </c>
      <c r="B14" s="3" t="s">
        <v>292</v>
      </c>
      <c r="C14" s="1" t="s">
        <v>291</v>
      </c>
      <c r="D14" s="6" t="s">
        <v>292</v>
      </c>
      <c r="E14" s="2" t="s">
        <v>72</v>
      </c>
    </row>
    <row r="15" spans="1:5" ht="30" x14ac:dyDescent="0.25">
      <c r="A15" s="1" t="s">
        <v>229</v>
      </c>
      <c r="B15" s="4" t="s">
        <v>293</v>
      </c>
      <c r="C15" s="1" t="s">
        <v>229</v>
      </c>
      <c r="D15" s="7" t="s">
        <v>293</v>
      </c>
      <c r="E15" s="2" t="s">
        <v>72</v>
      </c>
    </row>
    <row r="16" spans="1:5" ht="30" x14ac:dyDescent="0.25">
      <c r="A16" s="1" t="s">
        <v>231</v>
      </c>
      <c r="B16" s="4" t="s">
        <v>294</v>
      </c>
      <c r="C16" s="1" t="s">
        <v>231</v>
      </c>
      <c r="D16" s="7" t="s">
        <v>294</v>
      </c>
      <c r="E16" s="5" t="s">
        <v>72</v>
      </c>
    </row>
    <row r="17" spans="1:5" ht="30" x14ac:dyDescent="0.25">
      <c r="A17" s="1" t="s">
        <v>233</v>
      </c>
      <c r="B17" s="4" t="s">
        <v>295</v>
      </c>
      <c r="C17" s="1" t="s">
        <v>233</v>
      </c>
      <c r="D17" s="7" t="s">
        <v>295</v>
      </c>
      <c r="E17" s="2" t="s">
        <v>72</v>
      </c>
    </row>
    <row r="18" spans="1:5" ht="30" x14ac:dyDescent="0.25">
      <c r="A18" s="1" t="s">
        <v>235</v>
      </c>
      <c r="B18" s="4" t="s">
        <v>296</v>
      </c>
      <c r="C18" s="1" t="s">
        <v>235</v>
      </c>
      <c r="D18" s="7" t="s">
        <v>296</v>
      </c>
      <c r="E18" s="5" t="s">
        <v>72</v>
      </c>
    </row>
    <row r="19" spans="1:5" ht="30" x14ac:dyDescent="0.25">
      <c r="A19" s="1" t="s">
        <v>237</v>
      </c>
      <c r="B19" s="4" t="s">
        <v>297</v>
      </c>
      <c r="C19" s="1" t="s">
        <v>237</v>
      </c>
      <c r="D19" s="7" t="s">
        <v>297</v>
      </c>
      <c r="E19" s="5" t="s">
        <v>72</v>
      </c>
    </row>
    <row r="20" spans="1:5" ht="30" x14ac:dyDescent="0.25">
      <c r="A20" s="1" t="s">
        <v>241</v>
      </c>
      <c r="B20" s="4" t="s">
        <v>298</v>
      </c>
      <c r="C20" s="1" t="s">
        <v>241</v>
      </c>
      <c r="D20" s="7" t="s">
        <v>298</v>
      </c>
      <c r="E20" s="5" t="s">
        <v>72</v>
      </c>
    </row>
    <row r="21" spans="1:5" ht="30" x14ac:dyDescent="0.25">
      <c r="A21" s="1" t="s">
        <v>299</v>
      </c>
      <c r="B21" s="4" t="s">
        <v>300</v>
      </c>
      <c r="C21" s="1" t="s">
        <v>299</v>
      </c>
      <c r="D21" s="7" t="s">
        <v>300</v>
      </c>
      <c r="E21" s="2" t="s">
        <v>72</v>
      </c>
    </row>
  </sheetData>
  <mergeCells count="1">
    <mergeCell ref="A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FB8ED-5F99-402B-BBF1-940E10463335}">
  <dimension ref="A1:E61"/>
  <sheetViews>
    <sheetView topLeftCell="A5" workbookViewId="0">
      <selection activeCell="D15" sqref="D15"/>
    </sheetView>
  </sheetViews>
  <sheetFormatPr defaultRowHeight="15" x14ac:dyDescent="0.25"/>
  <cols>
    <col min="1" max="1" width="11.7109375" style="9" bestFit="1" customWidth="1"/>
    <col min="2" max="2" width="39.140625" style="32" bestFit="1" customWidth="1"/>
    <col min="3" max="3" width="14.42578125" style="17" bestFit="1" customWidth="1"/>
    <col min="4" max="4" width="49.85546875" style="10" customWidth="1"/>
    <col min="5" max="5" width="40.42578125" style="10" customWidth="1"/>
    <col min="6" max="16384" width="9.140625" style="10"/>
  </cols>
  <sheetData>
    <row r="1" spans="1:5" x14ac:dyDescent="0.25">
      <c r="C1" s="11" t="s">
        <v>64</v>
      </c>
    </row>
    <row r="2" spans="1:5" x14ac:dyDescent="0.25">
      <c r="A2" s="65" t="s">
        <v>8</v>
      </c>
      <c r="B2" s="65"/>
      <c r="C2" s="65"/>
      <c r="D2" s="65"/>
      <c r="E2" s="65"/>
    </row>
    <row r="3" spans="1:5" ht="29.25" x14ac:dyDescent="0.25">
      <c r="A3" s="12" t="s">
        <v>1</v>
      </c>
      <c r="B3" s="23" t="s">
        <v>2</v>
      </c>
      <c r="C3" s="14" t="s">
        <v>3</v>
      </c>
      <c r="D3" s="13" t="s">
        <v>4</v>
      </c>
      <c r="E3" s="13" t="s">
        <v>5</v>
      </c>
    </row>
    <row r="4" spans="1:5" ht="60" x14ac:dyDescent="0.25">
      <c r="A4" s="21" t="s">
        <v>211</v>
      </c>
      <c r="B4" s="7" t="s">
        <v>212</v>
      </c>
      <c r="C4" s="16" t="s">
        <v>82</v>
      </c>
      <c r="D4" s="7" t="s">
        <v>80</v>
      </c>
      <c r="E4" s="24" t="s">
        <v>81</v>
      </c>
    </row>
    <row r="5" spans="1:5" ht="45" x14ac:dyDescent="0.25">
      <c r="A5" s="21" t="s">
        <v>213</v>
      </c>
      <c r="B5" s="7" t="s">
        <v>83</v>
      </c>
      <c r="C5" s="16" t="s">
        <v>84</v>
      </c>
      <c r="D5" s="7" t="s">
        <v>83</v>
      </c>
      <c r="E5" s="7" t="s">
        <v>72</v>
      </c>
    </row>
    <row r="6" spans="1:5" ht="30" x14ac:dyDescent="0.25">
      <c r="A6" s="21" t="s">
        <v>214</v>
      </c>
      <c r="B6" s="7" t="s">
        <v>85</v>
      </c>
      <c r="C6" s="16" t="s">
        <v>86</v>
      </c>
      <c r="D6" s="7" t="s">
        <v>85</v>
      </c>
      <c r="E6" s="7" t="s">
        <v>72</v>
      </c>
    </row>
    <row r="7" spans="1:5" ht="30" x14ac:dyDescent="0.25">
      <c r="A7" s="21" t="s">
        <v>215</v>
      </c>
      <c r="B7" s="7" t="s">
        <v>216</v>
      </c>
      <c r="C7" s="16" t="s">
        <v>87</v>
      </c>
      <c r="D7" s="7" t="s">
        <v>216</v>
      </c>
      <c r="E7" s="7" t="s">
        <v>72</v>
      </c>
    </row>
    <row r="8" spans="1:5" ht="30" x14ac:dyDescent="0.25">
      <c r="A8" s="21" t="s">
        <v>82</v>
      </c>
      <c r="B8" s="7" t="s">
        <v>217</v>
      </c>
      <c r="C8" s="16" t="s">
        <v>88</v>
      </c>
      <c r="D8" s="7" t="s">
        <v>217</v>
      </c>
      <c r="E8" s="7" t="s">
        <v>72</v>
      </c>
    </row>
    <row r="9" spans="1:5" ht="60" x14ac:dyDescent="0.25">
      <c r="A9" s="21" t="s">
        <v>218</v>
      </c>
      <c r="B9" s="7" t="s">
        <v>219</v>
      </c>
      <c r="C9" s="16" t="s">
        <v>89</v>
      </c>
      <c r="D9" s="7" t="s">
        <v>90</v>
      </c>
      <c r="E9" s="7" t="s">
        <v>142</v>
      </c>
    </row>
    <row r="10" spans="1:5" ht="30" x14ac:dyDescent="0.25">
      <c r="A10" s="21" t="s">
        <v>94</v>
      </c>
      <c r="B10" s="7" t="s">
        <v>220</v>
      </c>
      <c r="C10" s="16" t="s">
        <v>92</v>
      </c>
      <c r="D10" s="7" t="s">
        <v>220</v>
      </c>
      <c r="E10" s="7" t="s">
        <v>72</v>
      </c>
    </row>
    <row r="11" spans="1:5" ht="30" x14ac:dyDescent="0.25">
      <c r="A11" s="21" t="s">
        <v>221</v>
      </c>
      <c r="B11" s="7" t="s">
        <v>222</v>
      </c>
      <c r="C11" s="16" t="s">
        <v>93</v>
      </c>
      <c r="D11" s="7" t="s">
        <v>222</v>
      </c>
      <c r="E11" s="7" t="s">
        <v>72</v>
      </c>
    </row>
    <row r="12" spans="1:5" ht="30" x14ac:dyDescent="0.25">
      <c r="A12" s="22" t="s">
        <v>223</v>
      </c>
      <c r="B12" s="7" t="s">
        <v>224</v>
      </c>
      <c r="C12" s="16" t="s">
        <v>94</v>
      </c>
      <c r="D12" s="7" t="s">
        <v>224</v>
      </c>
      <c r="E12" s="7" t="s">
        <v>72</v>
      </c>
    </row>
    <row r="13" spans="1:5" ht="30" x14ac:dyDescent="0.25">
      <c r="A13" s="22" t="s">
        <v>225</v>
      </c>
      <c r="B13" s="7" t="s">
        <v>226</v>
      </c>
      <c r="C13" s="16" t="s">
        <v>95</v>
      </c>
      <c r="D13" s="7" t="s">
        <v>226</v>
      </c>
      <c r="E13" s="7" t="s">
        <v>72</v>
      </c>
    </row>
    <row r="14" spans="1:5" ht="30" x14ac:dyDescent="0.25">
      <c r="A14" s="22" t="s">
        <v>227</v>
      </c>
      <c r="B14" s="7" t="s">
        <v>228</v>
      </c>
      <c r="C14" s="16" t="s">
        <v>96</v>
      </c>
      <c r="D14" s="7" t="s">
        <v>228</v>
      </c>
      <c r="E14" s="7" t="s">
        <v>72</v>
      </c>
    </row>
    <row r="15" spans="1:5" ht="45" x14ac:dyDescent="0.25">
      <c r="A15" s="22"/>
      <c r="B15" s="7"/>
      <c r="C15" s="16" t="s">
        <v>110</v>
      </c>
      <c r="D15" s="7" t="s">
        <v>109</v>
      </c>
      <c r="E15" s="7" t="s">
        <v>111</v>
      </c>
    </row>
    <row r="16" spans="1:5" ht="60" x14ac:dyDescent="0.25">
      <c r="A16" s="22"/>
      <c r="B16" s="7"/>
      <c r="C16" s="16" t="s">
        <v>113</v>
      </c>
      <c r="D16" s="7" t="s">
        <v>112</v>
      </c>
      <c r="E16" s="7" t="s">
        <v>114</v>
      </c>
    </row>
    <row r="17" spans="1:5" ht="90" x14ac:dyDescent="0.25">
      <c r="A17" s="22"/>
      <c r="B17" s="7"/>
      <c r="C17" s="16" t="s">
        <v>115</v>
      </c>
      <c r="D17" s="7" t="s">
        <v>116</v>
      </c>
      <c r="E17" s="7" t="s">
        <v>117</v>
      </c>
    </row>
    <row r="18" spans="1:5" ht="105" x14ac:dyDescent="0.25">
      <c r="A18" s="22"/>
      <c r="B18" s="7"/>
      <c r="C18" s="16" t="s">
        <v>118</v>
      </c>
      <c r="D18" s="7" t="s">
        <v>119</v>
      </c>
      <c r="E18" s="7" t="s">
        <v>120</v>
      </c>
    </row>
    <row r="19" spans="1:5" ht="45" x14ac:dyDescent="0.25">
      <c r="A19" s="22"/>
      <c r="B19" s="7"/>
      <c r="C19" s="16" t="s">
        <v>124</v>
      </c>
      <c r="D19" s="7" t="s">
        <v>125</v>
      </c>
      <c r="E19" s="7" t="s">
        <v>139</v>
      </c>
    </row>
    <row r="20" spans="1:5" ht="60" x14ac:dyDescent="0.25">
      <c r="A20" s="22"/>
      <c r="B20" s="7"/>
      <c r="C20" s="16" t="s">
        <v>129</v>
      </c>
      <c r="D20" s="7" t="s">
        <v>130</v>
      </c>
      <c r="E20" s="7" t="s">
        <v>140</v>
      </c>
    </row>
    <row r="21" spans="1:5" ht="75" x14ac:dyDescent="0.25">
      <c r="A21" s="22"/>
      <c r="B21" s="7"/>
      <c r="C21" s="16" t="s">
        <v>131</v>
      </c>
      <c r="D21" s="7" t="s">
        <v>132</v>
      </c>
      <c r="E21" s="7" t="s">
        <v>141</v>
      </c>
    </row>
    <row r="22" spans="1:5" ht="60" x14ac:dyDescent="0.25">
      <c r="A22" s="22"/>
      <c r="B22" s="7"/>
      <c r="C22" s="16" t="s">
        <v>136</v>
      </c>
      <c r="D22" s="7" t="s">
        <v>137</v>
      </c>
      <c r="E22" s="7" t="s">
        <v>138</v>
      </c>
    </row>
    <row r="23" spans="1:5" ht="105" x14ac:dyDescent="0.25">
      <c r="A23" s="22"/>
      <c r="B23" s="7"/>
      <c r="C23" s="16" t="s">
        <v>143</v>
      </c>
      <c r="D23" s="7" t="s">
        <v>144</v>
      </c>
      <c r="E23" s="7" t="s">
        <v>145</v>
      </c>
    </row>
    <row r="24" spans="1:5" ht="60" x14ac:dyDescent="0.25">
      <c r="A24" s="22"/>
      <c r="B24" s="7"/>
      <c r="C24" s="16" t="s">
        <v>149</v>
      </c>
      <c r="D24" s="7" t="s">
        <v>150</v>
      </c>
      <c r="E24" s="7" t="s">
        <v>151</v>
      </c>
    </row>
    <row r="25" spans="1:5" ht="45" x14ac:dyDescent="0.25">
      <c r="A25" s="22"/>
      <c r="B25" s="7"/>
      <c r="C25" s="16" t="s">
        <v>91</v>
      </c>
      <c r="D25" s="7" t="s">
        <v>158</v>
      </c>
      <c r="E25" s="7" t="s">
        <v>159</v>
      </c>
    </row>
    <row r="26" spans="1:5" ht="75" x14ac:dyDescent="0.25">
      <c r="A26" s="22"/>
      <c r="B26" s="7"/>
      <c r="C26" s="16" t="s">
        <v>163</v>
      </c>
      <c r="D26" s="7" t="s">
        <v>164</v>
      </c>
      <c r="E26" s="7" t="s">
        <v>165</v>
      </c>
    </row>
    <row r="27" spans="1:5" ht="120" x14ac:dyDescent="0.25">
      <c r="A27" s="22"/>
      <c r="B27" s="7"/>
      <c r="C27" s="16" t="s">
        <v>169</v>
      </c>
      <c r="D27" s="7" t="s">
        <v>170</v>
      </c>
      <c r="E27" s="7" t="s">
        <v>171</v>
      </c>
    </row>
    <row r="28" spans="1:5" ht="75" x14ac:dyDescent="0.25">
      <c r="A28" s="22"/>
      <c r="B28" s="7"/>
      <c r="C28" s="16" t="s">
        <v>175</v>
      </c>
      <c r="D28" s="7" t="s">
        <v>176</v>
      </c>
      <c r="E28" s="7" t="s">
        <v>177</v>
      </c>
    </row>
    <row r="29" spans="1:5" ht="60" x14ac:dyDescent="0.25">
      <c r="A29" s="22"/>
      <c r="B29" s="7"/>
      <c r="C29" s="16" t="s">
        <v>181</v>
      </c>
      <c r="D29" s="7" t="s">
        <v>182</v>
      </c>
      <c r="E29" s="7" t="s">
        <v>183</v>
      </c>
    </row>
    <row r="30" spans="1:5" ht="75" x14ac:dyDescent="0.25">
      <c r="A30" s="22"/>
      <c r="B30" s="7"/>
      <c r="C30" s="16" t="s">
        <v>187</v>
      </c>
      <c r="D30" s="7" t="s">
        <v>188</v>
      </c>
      <c r="E30" s="7" t="s">
        <v>189</v>
      </c>
    </row>
    <row r="31" spans="1:5" ht="75" x14ac:dyDescent="0.25">
      <c r="A31" s="22"/>
      <c r="B31" s="7"/>
      <c r="C31" s="16" t="s">
        <v>193</v>
      </c>
      <c r="D31" s="7" t="s">
        <v>194</v>
      </c>
      <c r="E31" s="7" t="s">
        <v>195</v>
      </c>
    </row>
    <row r="32" spans="1:5" ht="75" x14ac:dyDescent="0.25">
      <c r="A32" s="22"/>
      <c r="B32" s="7"/>
      <c r="C32" s="16" t="s">
        <v>199</v>
      </c>
      <c r="D32" s="7" t="s">
        <v>203</v>
      </c>
      <c r="E32" s="7" t="s">
        <v>200</v>
      </c>
    </row>
    <row r="33" spans="1:5" ht="45" x14ac:dyDescent="0.25">
      <c r="A33" s="22"/>
      <c r="B33" s="7"/>
      <c r="C33" s="16" t="s">
        <v>205</v>
      </c>
      <c r="D33" s="7" t="s">
        <v>206</v>
      </c>
      <c r="E33" s="7" t="s">
        <v>207</v>
      </c>
    </row>
    <row r="34" spans="1:5" x14ac:dyDescent="0.25">
      <c r="A34" s="22"/>
      <c r="B34" s="7"/>
      <c r="C34" s="16"/>
      <c r="D34" s="7"/>
      <c r="E34" s="7"/>
    </row>
    <row r="35" spans="1:5" x14ac:dyDescent="0.25">
      <c r="A35" s="22"/>
      <c r="B35" s="7"/>
      <c r="C35" s="16"/>
      <c r="D35" s="7"/>
      <c r="E35" s="7"/>
    </row>
    <row r="36" spans="1:5" x14ac:dyDescent="0.25">
      <c r="A36" s="22"/>
      <c r="B36" s="7"/>
      <c r="C36" s="16"/>
      <c r="D36" s="7"/>
      <c r="E36" s="7"/>
    </row>
    <row r="37" spans="1:5" ht="45" x14ac:dyDescent="0.25">
      <c r="A37" s="22" t="s">
        <v>229</v>
      </c>
      <c r="B37" s="7" t="s">
        <v>230</v>
      </c>
      <c r="C37" s="16" t="s">
        <v>97</v>
      </c>
      <c r="D37" s="7" t="s">
        <v>230</v>
      </c>
      <c r="E37" s="7" t="s">
        <v>72</v>
      </c>
    </row>
    <row r="38" spans="1:5" ht="30" x14ac:dyDescent="0.25">
      <c r="A38" s="22" t="s">
        <v>231</v>
      </c>
      <c r="B38" s="7" t="s">
        <v>232</v>
      </c>
      <c r="C38" s="16" t="s">
        <v>98</v>
      </c>
      <c r="D38" s="7" t="s">
        <v>232</v>
      </c>
      <c r="E38" s="7" t="s">
        <v>72</v>
      </c>
    </row>
    <row r="39" spans="1:5" ht="30" x14ac:dyDescent="0.25">
      <c r="A39" s="22" t="s">
        <v>233</v>
      </c>
      <c r="B39" s="7" t="s">
        <v>234</v>
      </c>
      <c r="C39" s="16" t="s">
        <v>99</v>
      </c>
      <c r="D39" s="7" t="s">
        <v>234</v>
      </c>
      <c r="E39" s="7" t="s">
        <v>72</v>
      </c>
    </row>
    <row r="40" spans="1:5" ht="30" x14ac:dyDescent="0.25">
      <c r="A40" s="21" t="s">
        <v>235</v>
      </c>
      <c r="B40" s="7" t="s">
        <v>236</v>
      </c>
      <c r="C40" s="16" t="s">
        <v>100</v>
      </c>
      <c r="D40" s="7" t="s">
        <v>236</v>
      </c>
      <c r="E40" s="7" t="s">
        <v>72</v>
      </c>
    </row>
    <row r="41" spans="1:5" ht="30" x14ac:dyDescent="0.25">
      <c r="A41" s="21" t="s">
        <v>237</v>
      </c>
      <c r="B41" s="7" t="s">
        <v>238</v>
      </c>
      <c r="C41" s="16" t="s">
        <v>101</v>
      </c>
      <c r="D41" s="7" t="s">
        <v>238</v>
      </c>
      <c r="E41" s="7" t="s">
        <v>72</v>
      </c>
    </row>
    <row r="42" spans="1:5" ht="30" x14ac:dyDescent="0.25">
      <c r="A42" s="21" t="s">
        <v>239</v>
      </c>
      <c r="B42" s="7" t="s">
        <v>240</v>
      </c>
      <c r="C42" s="16" t="s">
        <v>102</v>
      </c>
      <c r="D42" s="7" t="s">
        <v>240</v>
      </c>
      <c r="E42" s="7" t="s">
        <v>72</v>
      </c>
    </row>
    <row r="43" spans="1:5" ht="30" x14ac:dyDescent="0.25">
      <c r="A43" s="21" t="s">
        <v>241</v>
      </c>
      <c r="B43" s="7" t="s">
        <v>242</v>
      </c>
      <c r="C43" s="16" t="s">
        <v>103</v>
      </c>
      <c r="D43" s="7" t="s">
        <v>242</v>
      </c>
      <c r="E43" s="7" t="s">
        <v>72</v>
      </c>
    </row>
    <row r="44" spans="1:5" ht="30" x14ac:dyDescent="0.25">
      <c r="A44" s="21" t="s">
        <v>243</v>
      </c>
      <c r="B44" s="7" t="s">
        <v>244</v>
      </c>
      <c r="C44" s="16" t="s">
        <v>104</v>
      </c>
      <c r="D44" s="7" t="s">
        <v>244</v>
      </c>
      <c r="E44" s="7" t="s">
        <v>72</v>
      </c>
    </row>
    <row r="45" spans="1:5" ht="45" x14ac:dyDescent="0.25">
      <c r="A45" s="21" t="s">
        <v>245</v>
      </c>
      <c r="B45" s="7" t="s">
        <v>246</v>
      </c>
      <c r="C45" s="16" t="s">
        <v>107</v>
      </c>
      <c r="D45" s="7" t="s">
        <v>105</v>
      </c>
      <c r="E45" s="7" t="s">
        <v>106</v>
      </c>
    </row>
    <row r="46" spans="1:5" ht="30" x14ac:dyDescent="0.25">
      <c r="A46" s="21" t="s">
        <v>247</v>
      </c>
      <c r="B46" s="7" t="s">
        <v>248</v>
      </c>
      <c r="C46" s="16" t="s">
        <v>108</v>
      </c>
      <c r="D46" s="7" t="s">
        <v>248</v>
      </c>
      <c r="E46" s="7" t="s">
        <v>72</v>
      </c>
    </row>
    <row r="47" spans="1:5" ht="60" x14ac:dyDescent="0.25">
      <c r="A47" s="18"/>
      <c r="B47" s="25"/>
      <c r="C47" s="16" t="s">
        <v>122</v>
      </c>
      <c r="D47" s="7" t="s">
        <v>121</v>
      </c>
      <c r="E47" s="25" t="s">
        <v>123</v>
      </c>
    </row>
    <row r="48" spans="1:5" ht="30" x14ac:dyDescent="0.25">
      <c r="A48" s="18"/>
      <c r="B48" s="25"/>
      <c r="C48" s="16" t="s">
        <v>126</v>
      </c>
      <c r="D48" s="7" t="s">
        <v>127</v>
      </c>
      <c r="E48" s="25" t="s">
        <v>128</v>
      </c>
    </row>
    <row r="49" spans="1:5" ht="30" x14ac:dyDescent="0.25">
      <c r="A49" s="18"/>
      <c r="B49" s="25"/>
      <c r="C49" s="16" t="s">
        <v>133</v>
      </c>
      <c r="D49" s="7" t="s">
        <v>134</v>
      </c>
      <c r="E49" s="7" t="s">
        <v>135</v>
      </c>
    </row>
    <row r="50" spans="1:5" ht="60" x14ac:dyDescent="0.25">
      <c r="A50" s="18"/>
      <c r="B50" s="25"/>
      <c r="C50" s="16" t="s">
        <v>146</v>
      </c>
      <c r="D50" s="7" t="s">
        <v>147</v>
      </c>
      <c r="E50" s="7" t="s">
        <v>148</v>
      </c>
    </row>
    <row r="51" spans="1:5" ht="30" x14ac:dyDescent="0.25">
      <c r="A51" s="18"/>
      <c r="B51" s="25"/>
      <c r="C51" s="16" t="s">
        <v>152</v>
      </c>
      <c r="D51" s="7" t="s">
        <v>153</v>
      </c>
      <c r="E51" s="7" t="s">
        <v>154</v>
      </c>
    </row>
    <row r="52" spans="1:5" ht="60" x14ac:dyDescent="0.25">
      <c r="A52" s="18"/>
      <c r="B52" s="25"/>
      <c r="C52" s="16" t="s">
        <v>155</v>
      </c>
      <c r="D52" s="7" t="s">
        <v>156</v>
      </c>
      <c r="E52" s="7" t="s">
        <v>157</v>
      </c>
    </row>
    <row r="53" spans="1:5" ht="30" x14ac:dyDescent="0.25">
      <c r="A53" s="18"/>
      <c r="B53" s="25"/>
      <c r="C53" s="16" t="s">
        <v>160</v>
      </c>
      <c r="D53" s="7" t="s">
        <v>161</v>
      </c>
      <c r="E53" s="7" t="s">
        <v>162</v>
      </c>
    </row>
    <row r="54" spans="1:5" ht="30" x14ac:dyDescent="0.25">
      <c r="A54" s="18"/>
      <c r="B54" s="25"/>
      <c r="C54" s="16" t="s">
        <v>166</v>
      </c>
      <c r="D54" s="7" t="s">
        <v>167</v>
      </c>
      <c r="E54" s="7" t="s">
        <v>168</v>
      </c>
    </row>
    <row r="55" spans="1:5" ht="30" x14ac:dyDescent="0.25">
      <c r="A55" s="18"/>
      <c r="B55" s="25"/>
      <c r="C55" s="16" t="s">
        <v>172</v>
      </c>
      <c r="D55" s="7" t="s">
        <v>173</v>
      </c>
      <c r="E55" s="7" t="s">
        <v>174</v>
      </c>
    </row>
    <row r="56" spans="1:5" ht="75" x14ac:dyDescent="0.25">
      <c r="A56" s="18"/>
      <c r="B56" s="25"/>
      <c r="C56" s="16" t="s">
        <v>178</v>
      </c>
      <c r="D56" s="7" t="s">
        <v>179</v>
      </c>
      <c r="E56" s="7" t="s">
        <v>180</v>
      </c>
    </row>
    <row r="57" spans="1:5" ht="30" x14ac:dyDescent="0.25">
      <c r="A57" s="18"/>
      <c r="B57" s="25"/>
      <c r="C57" s="16" t="s">
        <v>184</v>
      </c>
      <c r="D57" s="7" t="s">
        <v>185</v>
      </c>
      <c r="E57" s="7" t="s">
        <v>186</v>
      </c>
    </row>
    <row r="58" spans="1:5" ht="60" x14ac:dyDescent="0.25">
      <c r="A58" s="18"/>
      <c r="B58" s="25"/>
      <c r="C58" s="16" t="s">
        <v>190</v>
      </c>
      <c r="D58" s="7" t="s">
        <v>191</v>
      </c>
      <c r="E58" s="7" t="s">
        <v>192</v>
      </c>
    </row>
    <row r="59" spans="1:5" ht="60" x14ac:dyDescent="0.25">
      <c r="A59" s="18"/>
      <c r="B59" s="25"/>
      <c r="C59" s="16" t="s">
        <v>196</v>
      </c>
      <c r="D59" s="7" t="s">
        <v>197</v>
      </c>
      <c r="E59" s="7" t="s">
        <v>198</v>
      </c>
    </row>
    <row r="60" spans="1:5" ht="60" x14ac:dyDescent="0.25">
      <c r="A60" s="18"/>
      <c r="B60" s="25"/>
      <c r="C60" s="16" t="s">
        <v>201</v>
      </c>
      <c r="D60" s="7" t="s">
        <v>202</v>
      </c>
      <c r="E60" s="7" t="s">
        <v>204</v>
      </c>
    </row>
    <row r="61" spans="1:5" ht="30" x14ac:dyDescent="0.25">
      <c r="A61" s="18"/>
      <c r="B61" s="25"/>
      <c r="C61" s="16" t="s">
        <v>208</v>
      </c>
      <c r="D61" s="7" t="s">
        <v>209</v>
      </c>
      <c r="E61" s="7" t="s">
        <v>210</v>
      </c>
    </row>
  </sheetData>
  <mergeCells count="1">
    <mergeCell ref="A2:E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3dac8c-6f7e-4604-921e-f584f980cc81">
      <Terms xmlns="http://schemas.microsoft.com/office/infopath/2007/PartnerControls"/>
    </lcf76f155ced4ddcb4097134ff3c332f>
    <TaxCatchAll xmlns="091ae591-ba62-4096-bc33-48f0a080ef7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32F50BB5C8E4696E301BB939308C0" ma:contentTypeVersion="18" ma:contentTypeDescription="Create a new document." ma:contentTypeScope="" ma:versionID="93548ccd192dcf65850def2cd6916169">
  <xsd:schema xmlns:xsd="http://www.w3.org/2001/XMLSchema" xmlns:xs="http://www.w3.org/2001/XMLSchema" xmlns:p="http://schemas.microsoft.com/office/2006/metadata/properties" xmlns:ns2="633dac8c-6f7e-4604-921e-f584f980cc81" xmlns:ns3="091ae591-ba62-4096-bc33-48f0a080ef7a" targetNamespace="http://schemas.microsoft.com/office/2006/metadata/properties" ma:root="true" ma:fieldsID="5f7cad878447cded2ba36c23d9b7b6a4" ns2:_="" ns3:_="">
    <xsd:import namespace="633dac8c-6f7e-4604-921e-f584f980cc81"/>
    <xsd:import namespace="091ae591-ba62-4096-bc33-48f0a080ef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dac8c-6f7e-4604-921e-f584f980cc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b514443-b7a3-4086-9c59-89a49c0c91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1ae591-ba62-4096-bc33-48f0a080ef7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26a8d94-a895-4bad-befa-2289aed3c353}" ma:internalName="TaxCatchAll" ma:showField="CatchAllData" ma:web="091ae591-ba62-4096-bc33-48f0a080ef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05395F-724F-4529-8B2A-E5E995A7F02A}">
  <ds:schemaRefs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633dac8c-6f7e-4604-921e-f584f980cc81"/>
    <ds:schemaRef ds:uri="http://schemas.microsoft.com/office/infopath/2007/PartnerControls"/>
    <ds:schemaRef ds:uri="091ae591-ba62-4096-bc33-48f0a080ef7a"/>
  </ds:schemaRefs>
</ds:datastoreItem>
</file>

<file path=customXml/itemProps2.xml><?xml version="1.0" encoding="utf-8"?>
<ds:datastoreItem xmlns:ds="http://schemas.openxmlformats.org/officeDocument/2006/customXml" ds:itemID="{339EA997-DBDD-4ED4-A30E-9F45ED4A81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3dac8c-6f7e-4604-921e-f584f980cc81"/>
    <ds:schemaRef ds:uri="091ae591-ba62-4096-bc33-48f0a080ef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338CDA-A2EF-4FD4-A43C-BA65F61B3D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Existing System – Lines</vt:lpstr>
      <vt:lpstr>Proposed System – Lines</vt:lpstr>
      <vt:lpstr>Exsiting Bays Recommondation PA</vt:lpstr>
      <vt:lpstr>Proposed Bay recommodnation </vt:lpstr>
      <vt:lpstr>Existing System – List of Bays</vt:lpstr>
      <vt:lpstr>Proposed System – List of Bays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SUMEGH MANGLE</dc:creator>
  <cp:keywords/>
  <dc:description/>
  <cp:lastModifiedBy>Popat Khandare</cp:lastModifiedBy>
  <cp:revision/>
  <dcterms:created xsi:type="dcterms:W3CDTF">2015-06-05T18:17:20Z</dcterms:created>
  <dcterms:modified xsi:type="dcterms:W3CDTF">2025-05-18T12:17:21Z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0x010100AA432F50BB5C8E4696E301BB939308C0</vt:lpwstr>
  </property>
  <property fmtid="{D5CDD505-2E9C-101B-9397-08002B2CF9AE}" pid="3" name="MediaServiceImageTags">
    <vt:lpwstr/>
  </property>
</Properties>
</file>